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0" yWindow="0" windowWidth="23040" windowHeight="9045" tabRatio="886"/>
  </bookViews>
  <sheets>
    <sheet name="STRONA TYTUŁOWA" sheetId="3" r:id="rId1"/>
    <sheet name="BAZA DANYCH" sheetId="1" r:id="rId2"/>
    <sheet name="BAZA_DANYCH_AGREGACJA" sheetId="10" r:id="rId3"/>
    <sheet name="STATYSTYKI" sheetId="6" r:id="rId4"/>
    <sheet name="WYKRES_PRZEKROJE" sheetId="7" r:id="rId5"/>
    <sheet name="WYKRES_KIERUNEK" sheetId="8" r:id="rId6"/>
    <sheet name="LEGENDA" sheetId="9" r:id="rId7"/>
  </sheets>
  <definedNames>
    <definedName name="_xlnm._FilterDatabase" localSheetId="1" hidden="1">'BAZA DANYCH'!$A$1:$Q$699</definedName>
    <definedName name="_xlnm.Print_Area" localSheetId="0">'STRONA TYTUŁOWA'!$A$1:$I$48</definedName>
    <definedName name="_xlnm.Print_Area" localSheetId="5">WYKRES_KIERUNEK!$A$1:$AO$65</definedName>
    <definedName name="_xlnm.Print_Area" localSheetId="4">WYKRES_PRZEKROJE!$A$1:$AR$102</definedName>
    <definedName name="_xlnm.Print_Titles" localSheetId="1">'BAZA DANYCH'!$1:$1</definedName>
  </definedNames>
  <calcPr calcId="124519" calcMode="autoNoTable"/>
  <pivotCaches>
    <pivotCache cacheId="60" r:id="rId8"/>
    <pivotCache cacheId="61" r:id="rId9"/>
  </pivotCaches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37" i="7"/>
  <c r="AL37"/>
  <c r="AM37"/>
  <c r="AN37"/>
  <c r="AO37"/>
  <c r="AP37"/>
  <c r="AQ37"/>
  <c r="AR37"/>
  <c r="AK38"/>
  <c r="AL38"/>
  <c r="AM38"/>
  <c r="AN38"/>
  <c r="AO38"/>
  <c r="AP38"/>
  <c r="AQ38"/>
  <c r="AR38"/>
  <c r="AK39"/>
  <c r="AL39"/>
  <c r="AM39"/>
  <c r="AN39"/>
  <c r="AO39"/>
  <c r="AP39"/>
  <c r="AQ39"/>
  <c r="AR39"/>
  <c r="AK40"/>
  <c r="AL40"/>
  <c r="AM40"/>
  <c r="AN40"/>
  <c r="AO40"/>
  <c r="AP40"/>
  <c r="AQ40"/>
  <c r="AR40"/>
  <c r="AK41"/>
  <c r="AL41"/>
  <c r="AM41"/>
  <c r="AN41"/>
  <c r="AO41"/>
  <c r="AP41"/>
  <c r="AQ41"/>
  <c r="AR41"/>
  <c r="AK42"/>
  <c r="AL42"/>
  <c r="AM42"/>
  <c r="AN42"/>
  <c r="AO42"/>
  <c r="AP42"/>
  <c r="AQ42"/>
  <c r="AR42"/>
  <c r="AK43"/>
  <c r="AL43"/>
  <c r="AM43"/>
  <c r="AN43"/>
  <c r="AO43"/>
  <c r="AP43"/>
  <c r="AQ43"/>
  <c r="AR43"/>
  <c r="AK44"/>
  <c r="AL44"/>
  <c r="AM44"/>
  <c r="AN44"/>
  <c r="AO44"/>
  <c r="AP44"/>
  <c r="AQ44"/>
  <c r="AR44"/>
  <c r="AK45"/>
  <c r="AL45"/>
  <c r="AM45"/>
  <c r="AN45"/>
  <c r="AO45"/>
  <c r="AP45"/>
  <c r="AQ45"/>
  <c r="AR45"/>
  <c r="AK46"/>
  <c r="AL46"/>
  <c r="AM46"/>
  <c r="AN46"/>
  <c r="AO46"/>
  <c r="AP46"/>
  <c r="AQ46"/>
  <c r="AR46"/>
  <c r="AK47"/>
  <c r="AL47"/>
  <c r="AM47"/>
  <c r="AN47"/>
  <c r="AO47"/>
  <c r="AP47"/>
  <c r="AQ47"/>
  <c r="AR47"/>
  <c r="AK48"/>
  <c r="AL48"/>
  <c r="AM48"/>
  <c r="AN48"/>
  <c r="AO48"/>
  <c r="AP48"/>
  <c r="AQ48"/>
  <c r="AR48"/>
  <c r="AK49"/>
  <c r="AL49"/>
  <c r="AM49"/>
  <c r="AN49"/>
  <c r="AO49"/>
  <c r="AP49"/>
  <c r="AQ49"/>
  <c r="AR49"/>
  <c r="AK50"/>
  <c r="AL50"/>
  <c r="AM50"/>
  <c r="AN50"/>
  <c r="AO50"/>
  <c r="AP50"/>
  <c r="AQ50"/>
  <c r="AR50"/>
  <c r="AK51"/>
  <c r="AL51"/>
  <c r="AM51"/>
  <c r="AN51"/>
  <c r="AO51"/>
  <c r="AP51"/>
  <c r="AQ51"/>
  <c r="AR51"/>
  <c r="AK52"/>
  <c r="AL52"/>
  <c r="AM52"/>
  <c r="AN52"/>
  <c r="AO52"/>
  <c r="AP52"/>
  <c r="AQ52"/>
  <c r="AR52"/>
  <c r="AK53"/>
  <c r="AL53"/>
  <c r="AM53"/>
  <c r="AN53"/>
  <c r="AO53"/>
  <c r="AP53"/>
  <c r="AQ53"/>
  <c r="AR53"/>
  <c r="AK54"/>
  <c r="AL54"/>
  <c r="AM54"/>
  <c r="AN54"/>
  <c r="AO54"/>
  <c r="AP54"/>
  <c r="AQ54"/>
  <c r="AR54"/>
  <c r="AK55"/>
  <c r="AL55"/>
  <c r="AM55"/>
  <c r="AN55"/>
  <c r="AO55"/>
  <c r="AP55"/>
  <c r="AQ55"/>
  <c r="AR55"/>
  <c r="AK56"/>
  <c r="AL56"/>
  <c r="AM56"/>
  <c r="AN56"/>
  <c r="AO56"/>
  <c r="AP56"/>
  <c r="AQ56"/>
  <c r="AR56"/>
  <c r="AK57"/>
  <c r="AL57"/>
  <c r="AM57"/>
  <c r="AN57"/>
  <c r="AO57"/>
  <c r="AP57"/>
  <c r="AQ57"/>
  <c r="AR57"/>
  <c r="AK58"/>
  <c r="AL58"/>
  <c r="AM58"/>
  <c r="AN58"/>
  <c r="AO58"/>
  <c r="AP58"/>
  <c r="AQ58"/>
  <c r="AR58"/>
  <c r="AK59"/>
  <c r="AL59"/>
  <c r="AM59"/>
  <c r="AN59"/>
  <c r="AO59"/>
  <c r="AP59"/>
  <c r="AQ59"/>
  <c r="AR59"/>
  <c r="Q699" i="1"/>
  <c r="P699"/>
  <c r="O699"/>
  <c r="N699"/>
  <c r="M699"/>
  <c r="L699"/>
  <c r="R698"/>
  <c r="H698"/>
  <c r="D698"/>
  <c r="E698" s="1"/>
  <c r="R697"/>
  <c r="H697"/>
  <c r="D697"/>
  <c r="E697" s="1"/>
  <c r="R696"/>
  <c r="H696"/>
  <c r="D696"/>
  <c r="E696" s="1"/>
  <c r="R695"/>
  <c r="H695"/>
  <c r="D695"/>
  <c r="E695" s="1"/>
  <c r="R694"/>
  <c r="H694"/>
  <c r="D694"/>
  <c r="E694" s="1"/>
  <c r="R693"/>
  <c r="H693"/>
  <c r="D693"/>
  <c r="E693" s="1"/>
  <c r="R692"/>
  <c r="H692"/>
  <c r="D692"/>
  <c r="E692" s="1"/>
  <c r="R691"/>
  <c r="H691"/>
  <c r="D691"/>
  <c r="E691" s="1"/>
  <c r="R690"/>
  <c r="H690"/>
  <c r="D690"/>
  <c r="E690" s="1"/>
  <c r="R689"/>
  <c r="H689"/>
  <c r="D689"/>
  <c r="E689" s="1"/>
  <c r="R688"/>
  <c r="H688"/>
  <c r="D688"/>
  <c r="E688" s="1"/>
  <c r="R687"/>
  <c r="H687"/>
  <c r="D687"/>
  <c r="E687" s="1"/>
  <c r="R686"/>
  <c r="H686"/>
  <c r="D686"/>
  <c r="E686" s="1"/>
  <c r="R685"/>
  <c r="H685"/>
  <c r="D685"/>
  <c r="E685" s="1"/>
  <c r="R684"/>
  <c r="H684"/>
  <c r="D684"/>
  <c r="E684" s="1"/>
  <c r="R683"/>
  <c r="H683"/>
  <c r="D683"/>
  <c r="E683" s="1"/>
  <c r="R682"/>
  <c r="H682"/>
  <c r="D682"/>
  <c r="E682" s="1"/>
  <c r="R681"/>
  <c r="H681"/>
  <c r="D681"/>
  <c r="E681" s="1"/>
  <c r="R680"/>
  <c r="H680"/>
  <c r="D680"/>
  <c r="E680" s="1"/>
  <c r="R679"/>
  <c r="H679"/>
  <c r="D679"/>
  <c r="E679" s="1"/>
  <c r="R678"/>
  <c r="H678"/>
  <c r="D678"/>
  <c r="E678" s="1"/>
  <c r="R677"/>
  <c r="H677"/>
  <c r="D677"/>
  <c r="E677" s="1"/>
  <c r="R676"/>
  <c r="H676"/>
  <c r="D676"/>
  <c r="E676" s="1"/>
  <c r="R675"/>
  <c r="H675"/>
  <c r="D675"/>
  <c r="E675" s="1"/>
  <c r="R674"/>
  <c r="H674"/>
  <c r="D674"/>
  <c r="E674" s="1"/>
  <c r="R673"/>
  <c r="H673"/>
  <c r="D673"/>
  <c r="E673" s="1"/>
  <c r="R672"/>
  <c r="H672"/>
  <c r="D672"/>
  <c r="E672" s="1"/>
  <c r="R671"/>
  <c r="H671"/>
  <c r="D671"/>
  <c r="E671" s="1"/>
  <c r="R670"/>
  <c r="H670"/>
  <c r="D670"/>
  <c r="E670" s="1"/>
  <c r="R669"/>
  <c r="H669"/>
  <c r="D669"/>
  <c r="E669" s="1"/>
  <c r="R668"/>
  <c r="H668"/>
  <c r="D668"/>
  <c r="E668" s="1"/>
  <c r="R667"/>
  <c r="H667"/>
  <c r="D667"/>
  <c r="E667" s="1"/>
  <c r="R666"/>
  <c r="H666"/>
  <c r="D666"/>
  <c r="E666" s="1"/>
  <c r="R665"/>
  <c r="H665"/>
  <c r="D665"/>
  <c r="E665" s="1"/>
  <c r="R664"/>
  <c r="H664"/>
  <c r="D664"/>
  <c r="E664" s="1"/>
  <c r="R663"/>
  <c r="H663"/>
  <c r="D663"/>
  <c r="E663" s="1"/>
  <c r="R662"/>
  <c r="H662"/>
  <c r="D662"/>
  <c r="E662" s="1"/>
  <c r="R661"/>
  <c r="H661"/>
  <c r="D661"/>
  <c r="E661" s="1"/>
  <c r="R660"/>
  <c r="H660"/>
  <c r="D660"/>
  <c r="E660" s="1"/>
  <c r="R659"/>
  <c r="H659"/>
  <c r="D659"/>
  <c r="E659" s="1"/>
  <c r="R658"/>
  <c r="H658"/>
  <c r="D658"/>
  <c r="E658" s="1"/>
  <c r="R657"/>
  <c r="H657"/>
  <c r="D657"/>
  <c r="E657" s="1"/>
  <c r="R656"/>
  <c r="H656"/>
  <c r="D656"/>
  <c r="E656" s="1"/>
  <c r="R655"/>
  <c r="H655"/>
  <c r="D655"/>
  <c r="E655" s="1"/>
  <c r="R654"/>
  <c r="H654"/>
  <c r="D654"/>
  <c r="E654" s="1"/>
  <c r="R653"/>
  <c r="H653"/>
  <c r="D653"/>
  <c r="E653" s="1"/>
  <c r="R652"/>
  <c r="H652"/>
  <c r="D652"/>
  <c r="E652" s="1"/>
  <c r="R651"/>
  <c r="H651"/>
  <c r="D651"/>
  <c r="E651" s="1"/>
  <c r="R650"/>
  <c r="H650"/>
  <c r="D650"/>
  <c r="E650" s="1"/>
  <c r="R649"/>
  <c r="H649"/>
  <c r="D649"/>
  <c r="E649" s="1"/>
  <c r="R648"/>
  <c r="H648"/>
  <c r="D648"/>
  <c r="E648" s="1"/>
  <c r="R647"/>
  <c r="H647"/>
  <c r="D647"/>
  <c r="E647" s="1"/>
  <c r="R646"/>
  <c r="H646"/>
  <c r="D646"/>
  <c r="E646" s="1"/>
  <c r="R645"/>
  <c r="H645"/>
  <c r="D645"/>
  <c r="E645" s="1"/>
  <c r="R644"/>
  <c r="H644"/>
  <c r="D644"/>
  <c r="E644" s="1"/>
  <c r="R643"/>
  <c r="H643"/>
  <c r="D643"/>
  <c r="E643" s="1"/>
  <c r="R642"/>
  <c r="H642"/>
  <c r="D642"/>
  <c r="E642" s="1"/>
  <c r="R641"/>
  <c r="H641"/>
  <c r="D641"/>
  <c r="E641" s="1"/>
  <c r="R640"/>
  <c r="H640"/>
  <c r="D640"/>
  <c r="E640" s="1"/>
  <c r="R639"/>
  <c r="H639"/>
  <c r="D639"/>
  <c r="E639" s="1"/>
  <c r="R638"/>
  <c r="H638"/>
  <c r="D638"/>
  <c r="E638" s="1"/>
  <c r="R637"/>
  <c r="H637"/>
  <c r="D637"/>
  <c r="E637" s="1"/>
  <c r="R636"/>
  <c r="H636"/>
  <c r="D636"/>
  <c r="E636" s="1"/>
  <c r="R635"/>
  <c r="H635"/>
  <c r="D635"/>
  <c r="E635" s="1"/>
  <c r="R634"/>
  <c r="H634"/>
  <c r="D634"/>
  <c r="E634" s="1"/>
  <c r="R633"/>
  <c r="H633"/>
  <c r="D633"/>
  <c r="E633" s="1"/>
  <c r="R632"/>
  <c r="H632"/>
  <c r="D632"/>
  <c r="E632" s="1"/>
  <c r="R631"/>
  <c r="H631"/>
  <c r="D631"/>
  <c r="E631" s="1"/>
  <c r="R630"/>
  <c r="H630"/>
  <c r="D630"/>
  <c r="E630" s="1"/>
  <c r="R629"/>
  <c r="H629"/>
  <c r="D629"/>
  <c r="E629" s="1"/>
  <c r="R628"/>
  <c r="H628"/>
  <c r="D628"/>
  <c r="E628" s="1"/>
  <c r="R627"/>
  <c r="H627"/>
  <c r="D627"/>
  <c r="E627" s="1"/>
  <c r="R626"/>
  <c r="H626"/>
  <c r="D626"/>
  <c r="E626" s="1"/>
  <c r="R625"/>
  <c r="H625"/>
  <c r="D625"/>
  <c r="E625" s="1"/>
  <c r="R624"/>
  <c r="H624"/>
  <c r="D624"/>
  <c r="E624" s="1"/>
  <c r="R623"/>
  <c r="H623"/>
  <c r="D623"/>
  <c r="E623" s="1"/>
  <c r="R622"/>
  <c r="H622"/>
  <c r="D622"/>
  <c r="E622" s="1"/>
  <c r="R621"/>
  <c r="H621"/>
  <c r="D621"/>
  <c r="E621" s="1"/>
  <c r="R620"/>
  <c r="H620"/>
  <c r="D620"/>
  <c r="E620" s="1"/>
  <c r="R619"/>
  <c r="H619"/>
  <c r="D619"/>
  <c r="E619" s="1"/>
  <c r="R618"/>
  <c r="H618"/>
  <c r="D618"/>
  <c r="E618" s="1"/>
  <c r="R617"/>
  <c r="H617"/>
  <c r="D617"/>
  <c r="E617" s="1"/>
  <c r="R616"/>
  <c r="H616"/>
  <c r="D616"/>
  <c r="E616" s="1"/>
  <c r="R615"/>
  <c r="H615"/>
  <c r="D615"/>
  <c r="E615" s="1"/>
  <c r="R614"/>
  <c r="H614"/>
  <c r="D614"/>
  <c r="E614" s="1"/>
  <c r="R613"/>
  <c r="H613"/>
  <c r="D613"/>
  <c r="E613" s="1"/>
  <c r="R612"/>
  <c r="H612"/>
  <c r="D612"/>
  <c r="E612" s="1"/>
  <c r="R611"/>
  <c r="H611"/>
  <c r="D611"/>
  <c r="E611" s="1"/>
  <c r="R610"/>
  <c r="H610"/>
  <c r="D610"/>
  <c r="E610" s="1"/>
  <c r="R609"/>
  <c r="H609"/>
  <c r="D609"/>
  <c r="E609" s="1"/>
  <c r="R608"/>
  <c r="H608"/>
  <c r="D608"/>
  <c r="E608" s="1"/>
  <c r="R607"/>
  <c r="H607"/>
  <c r="D607"/>
  <c r="E607" s="1"/>
  <c r="R606"/>
  <c r="H606"/>
  <c r="D606"/>
  <c r="E606" s="1"/>
  <c r="R605"/>
  <c r="H605"/>
  <c r="D605"/>
  <c r="E605" s="1"/>
  <c r="R604"/>
  <c r="H604"/>
  <c r="D604"/>
  <c r="E604" s="1"/>
  <c r="R603"/>
  <c r="H603"/>
  <c r="D603"/>
  <c r="E603" s="1"/>
  <c r="R602"/>
  <c r="H602"/>
  <c r="D602"/>
  <c r="E602" s="1"/>
  <c r="R601"/>
  <c r="H601"/>
  <c r="D601"/>
  <c r="E601" s="1"/>
  <c r="R600"/>
  <c r="H600"/>
  <c r="D600"/>
  <c r="E600" s="1"/>
  <c r="R599"/>
  <c r="H599"/>
  <c r="D599"/>
  <c r="E599" s="1"/>
  <c r="R598"/>
  <c r="H598"/>
  <c r="D598"/>
  <c r="E598" s="1"/>
  <c r="R597"/>
  <c r="H597"/>
  <c r="D597"/>
  <c r="E597" s="1"/>
  <c r="R596"/>
  <c r="H596"/>
  <c r="D596"/>
  <c r="E596" s="1"/>
  <c r="R595"/>
  <c r="H595"/>
  <c r="D595"/>
  <c r="E595" s="1"/>
  <c r="R594"/>
  <c r="H594"/>
  <c r="D594"/>
  <c r="E594" s="1"/>
  <c r="R593"/>
  <c r="H593"/>
  <c r="D593"/>
  <c r="E593" s="1"/>
  <c r="R592"/>
  <c r="H592"/>
  <c r="D592"/>
  <c r="E592" s="1"/>
  <c r="R591"/>
  <c r="H591"/>
  <c r="D591"/>
  <c r="E591" s="1"/>
  <c r="R590"/>
  <c r="H590"/>
  <c r="D590"/>
  <c r="E590" s="1"/>
  <c r="R589"/>
  <c r="H589"/>
  <c r="D589"/>
  <c r="E589" s="1"/>
  <c r="R588"/>
  <c r="H588"/>
  <c r="D588"/>
  <c r="E588" s="1"/>
  <c r="R587"/>
  <c r="H587"/>
  <c r="D587"/>
  <c r="E587" s="1"/>
  <c r="R586"/>
  <c r="H586"/>
  <c r="D586"/>
  <c r="E586" s="1"/>
  <c r="R585"/>
  <c r="H585"/>
  <c r="D585"/>
  <c r="E585" s="1"/>
  <c r="R584"/>
  <c r="H584"/>
  <c r="D584"/>
  <c r="E584" s="1"/>
  <c r="R583"/>
  <c r="H583"/>
  <c r="D583"/>
  <c r="E583" s="1"/>
  <c r="R582"/>
  <c r="H582"/>
  <c r="D582"/>
  <c r="E582" s="1"/>
  <c r="R581"/>
  <c r="H581"/>
  <c r="D581"/>
  <c r="E581" s="1"/>
  <c r="R580"/>
  <c r="H580"/>
  <c r="D580"/>
  <c r="E580" s="1"/>
  <c r="R579"/>
  <c r="H579"/>
  <c r="D579"/>
  <c r="E579" s="1"/>
  <c r="R578"/>
  <c r="H578"/>
  <c r="D578"/>
  <c r="E578" s="1"/>
  <c r="R577"/>
  <c r="H577"/>
  <c r="D577"/>
  <c r="E577" s="1"/>
  <c r="R576"/>
  <c r="H576"/>
  <c r="D576"/>
  <c r="E576" s="1"/>
  <c r="R575"/>
  <c r="H575"/>
  <c r="D575"/>
  <c r="E575" s="1"/>
  <c r="R574"/>
  <c r="H574"/>
  <c r="D574"/>
  <c r="E574" s="1"/>
  <c r="R573"/>
  <c r="H573"/>
  <c r="D573"/>
  <c r="E573" s="1"/>
  <c r="R572"/>
  <c r="H572"/>
  <c r="D572"/>
  <c r="E572" s="1"/>
  <c r="R571"/>
  <c r="H571"/>
  <c r="D571"/>
  <c r="E571" s="1"/>
  <c r="R570"/>
  <c r="H570"/>
  <c r="D570"/>
  <c r="E570" s="1"/>
  <c r="R569"/>
  <c r="H569"/>
  <c r="D569"/>
  <c r="E569" s="1"/>
  <c r="R568"/>
  <c r="H568"/>
  <c r="D568"/>
  <c r="E568" s="1"/>
  <c r="R567"/>
  <c r="H567"/>
  <c r="D567"/>
  <c r="E567" s="1"/>
  <c r="R566"/>
  <c r="H566"/>
  <c r="D566"/>
  <c r="E566" s="1"/>
  <c r="R565"/>
  <c r="H565"/>
  <c r="D565"/>
  <c r="E565" s="1"/>
  <c r="R564"/>
  <c r="H564"/>
  <c r="D564"/>
  <c r="E564" s="1"/>
  <c r="R563"/>
  <c r="H563"/>
  <c r="D563"/>
  <c r="E563" s="1"/>
  <c r="R562"/>
  <c r="H562"/>
  <c r="D562"/>
  <c r="E562" s="1"/>
  <c r="R561"/>
  <c r="H561"/>
  <c r="D561"/>
  <c r="E561" s="1"/>
  <c r="R560"/>
  <c r="H560"/>
  <c r="D560"/>
  <c r="E560" s="1"/>
  <c r="R559"/>
  <c r="H559"/>
  <c r="D559"/>
  <c r="E559" s="1"/>
  <c r="R558"/>
  <c r="H558"/>
  <c r="D558"/>
  <c r="E558" s="1"/>
  <c r="R557"/>
  <c r="H557"/>
  <c r="D557"/>
  <c r="E557" s="1"/>
  <c r="R556"/>
  <c r="H556"/>
  <c r="D556"/>
  <c r="E556" s="1"/>
  <c r="R555"/>
  <c r="H555"/>
  <c r="D555"/>
  <c r="E555" s="1"/>
  <c r="R554"/>
  <c r="H554"/>
  <c r="D554"/>
  <c r="E554" s="1"/>
  <c r="R553"/>
  <c r="H553"/>
  <c r="D553"/>
  <c r="E553" s="1"/>
  <c r="R552"/>
  <c r="H552"/>
  <c r="D552"/>
  <c r="E552" s="1"/>
  <c r="R551"/>
  <c r="H551"/>
  <c r="D551"/>
  <c r="E551" s="1"/>
  <c r="R550"/>
  <c r="H550"/>
  <c r="D550"/>
  <c r="E550" s="1"/>
  <c r="R549"/>
  <c r="H549"/>
  <c r="D549"/>
  <c r="E549" s="1"/>
  <c r="R548"/>
  <c r="H548"/>
  <c r="D548"/>
  <c r="E548" s="1"/>
  <c r="R547"/>
  <c r="H547"/>
  <c r="D547"/>
  <c r="E547" s="1"/>
  <c r="R546"/>
  <c r="H546"/>
  <c r="D546"/>
  <c r="E546" s="1"/>
  <c r="R545"/>
  <c r="H545"/>
  <c r="D545"/>
  <c r="E545" s="1"/>
  <c r="R544"/>
  <c r="H544"/>
  <c r="D544"/>
  <c r="E544" s="1"/>
  <c r="R543"/>
  <c r="H543"/>
  <c r="D543"/>
  <c r="E543" s="1"/>
  <c r="R542"/>
  <c r="H542"/>
  <c r="D542"/>
  <c r="E542" s="1"/>
  <c r="R541"/>
  <c r="H541"/>
  <c r="D541"/>
  <c r="E541" s="1"/>
  <c r="R540"/>
  <c r="H540"/>
  <c r="D540"/>
  <c r="E540" s="1"/>
  <c r="R539"/>
  <c r="H539"/>
  <c r="D539"/>
  <c r="E539" s="1"/>
  <c r="R538"/>
  <c r="H538"/>
  <c r="D538"/>
  <c r="E538" s="1"/>
  <c r="R537"/>
  <c r="H537"/>
  <c r="D537"/>
  <c r="E537" s="1"/>
  <c r="R536"/>
  <c r="H536"/>
  <c r="D536"/>
  <c r="E536" s="1"/>
  <c r="R535"/>
  <c r="H535"/>
  <c r="D535"/>
  <c r="E535" s="1"/>
  <c r="R534"/>
  <c r="H534"/>
  <c r="D534"/>
  <c r="E534" s="1"/>
  <c r="R533"/>
  <c r="H533"/>
  <c r="D533"/>
  <c r="E533" s="1"/>
  <c r="R532"/>
  <c r="H532"/>
  <c r="D532"/>
  <c r="E532" s="1"/>
  <c r="R531"/>
  <c r="H531"/>
  <c r="D531"/>
  <c r="E531" s="1"/>
  <c r="R530"/>
  <c r="H530"/>
  <c r="D530"/>
  <c r="E530" s="1"/>
  <c r="R529"/>
  <c r="H529"/>
  <c r="D529"/>
  <c r="E529" s="1"/>
  <c r="R528"/>
  <c r="H528"/>
  <c r="D528"/>
  <c r="E528" s="1"/>
  <c r="R527"/>
  <c r="H527"/>
  <c r="D527"/>
  <c r="E527" s="1"/>
  <c r="R526"/>
  <c r="H526"/>
  <c r="D526"/>
  <c r="E526" s="1"/>
  <c r="R525"/>
  <c r="H525"/>
  <c r="D525"/>
  <c r="E525" s="1"/>
  <c r="R524"/>
  <c r="H524"/>
  <c r="D524"/>
  <c r="E524" s="1"/>
  <c r="R523"/>
  <c r="H523"/>
  <c r="D523"/>
  <c r="E523" s="1"/>
  <c r="R522"/>
  <c r="H522"/>
  <c r="D522"/>
  <c r="E522" s="1"/>
  <c r="R521"/>
  <c r="H521"/>
  <c r="D521"/>
  <c r="E521" s="1"/>
  <c r="R520"/>
  <c r="H520"/>
  <c r="D520"/>
  <c r="E520" s="1"/>
  <c r="R519"/>
  <c r="H519"/>
  <c r="D519"/>
  <c r="E519" s="1"/>
  <c r="R518"/>
  <c r="H518"/>
  <c r="D518"/>
  <c r="E518" s="1"/>
  <c r="R517"/>
  <c r="H517"/>
  <c r="D517"/>
  <c r="E517" s="1"/>
  <c r="R516"/>
  <c r="H516"/>
  <c r="D516"/>
  <c r="E516" s="1"/>
  <c r="R515"/>
  <c r="H515"/>
  <c r="D515"/>
  <c r="E515" s="1"/>
  <c r="R514"/>
  <c r="H514"/>
  <c r="D514"/>
  <c r="E514" s="1"/>
  <c r="R513"/>
  <c r="H513"/>
  <c r="D513"/>
  <c r="E513" s="1"/>
  <c r="R512"/>
  <c r="H512"/>
  <c r="D512"/>
  <c r="E512" s="1"/>
  <c r="R511"/>
  <c r="H511"/>
  <c r="D511"/>
  <c r="E511" s="1"/>
  <c r="R510"/>
  <c r="H510"/>
  <c r="D510"/>
  <c r="E510" s="1"/>
  <c r="R509"/>
  <c r="H509"/>
  <c r="D509"/>
  <c r="E509" s="1"/>
  <c r="R508"/>
  <c r="H508"/>
  <c r="D508"/>
  <c r="E508" s="1"/>
  <c r="R507"/>
  <c r="H507"/>
  <c r="D507"/>
  <c r="E507" s="1"/>
  <c r="R506"/>
  <c r="H506"/>
  <c r="D506"/>
  <c r="E506" s="1"/>
  <c r="R505"/>
  <c r="H505"/>
  <c r="D505"/>
  <c r="E505" s="1"/>
  <c r="R504"/>
  <c r="H504"/>
  <c r="D504"/>
  <c r="E504" s="1"/>
  <c r="R503"/>
  <c r="H503"/>
  <c r="D503"/>
  <c r="E503" s="1"/>
  <c r="R502"/>
  <c r="H502"/>
  <c r="D502"/>
  <c r="E502" s="1"/>
  <c r="R501"/>
  <c r="H501"/>
  <c r="D501"/>
  <c r="E501" s="1"/>
  <c r="R500"/>
  <c r="H500"/>
  <c r="D500"/>
  <c r="E500" s="1"/>
  <c r="R499"/>
  <c r="H499"/>
  <c r="D499"/>
  <c r="E499" s="1"/>
  <c r="R498"/>
  <c r="H498"/>
  <c r="D498"/>
  <c r="E498" s="1"/>
  <c r="R497"/>
  <c r="H497"/>
  <c r="D497"/>
  <c r="E497" s="1"/>
  <c r="R496"/>
  <c r="H496"/>
  <c r="D496"/>
  <c r="E496" s="1"/>
  <c r="R495"/>
  <c r="H495"/>
  <c r="D495"/>
  <c r="E495" s="1"/>
  <c r="R494"/>
  <c r="H494"/>
  <c r="D494"/>
  <c r="E494" s="1"/>
  <c r="R493"/>
  <c r="H493"/>
  <c r="D493"/>
  <c r="E493" s="1"/>
  <c r="R492"/>
  <c r="H492"/>
  <c r="D492"/>
  <c r="E492" s="1"/>
  <c r="R491"/>
  <c r="H491"/>
  <c r="D491"/>
  <c r="E491" s="1"/>
  <c r="R490"/>
  <c r="H490"/>
  <c r="D490"/>
  <c r="E490" s="1"/>
  <c r="R489"/>
  <c r="H489"/>
  <c r="D489"/>
  <c r="E489" s="1"/>
  <c r="R488"/>
  <c r="H488"/>
  <c r="D488"/>
  <c r="E488" s="1"/>
  <c r="R487"/>
  <c r="H487"/>
  <c r="D487"/>
  <c r="E487" s="1"/>
  <c r="R486"/>
  <c r="H486"/>
  <c r="D486"/>
  <c r="E486" s="1"/>
  <c r="R485"/>
  <c r="H485"/>
  <c r="D485"/>
  <c r="E485" s="1"/>
  <c r="R484"/>
  <c r="H484"/>
  <c r="D484"/>
  <c r="E484" s="1"/>
  <c r="R483"/>
  <c r="H483"/>
  <c r="D483"/>
  <c r="E483" s="1"/>
  <c r="R482"/>
  <c r="H482"/>
  <c r="D482"/>
  <c r="E482" s="1"/>
  <c r="R481"/>
  <c r="H481"/>
  <c r="D481"/>
  <c r="E481" s="1"/>
  <c r="R480"/>
  <c r="H480"/>
  <c r="D480"/>
  <c r="E480" s="1"/>
  <c r="R479"/>
  <c r="H479"/>
  <c r="D479"/>
  <c r="E479" s="1"/>
  <c r="R478"/>
  <c r="H478"/>
  <c r="D478"/>
  <c r="E478" s="1"/>
  <c r="R477"/>
  <c r="H477"/>
  <c r="D477"/>
  <c r="E477" s="1"/>
  <c r="R476"/>
  <c r="H476"/>
  <c r="D476"/>
  <c r="E476" s="1"/>
  <c r="R475"/>
  <c r="H475"/>
  <c r="D475"/>
  <c r="E475" s="1"/>
  <c r="R474"/>
  <c r="H474"/>
  <c r="D474"/>
  <c r="E474" s="1"/>
  <c r="R473"/>
  <c r="H473"/>
  <c r="D473"/>
  <c r="E473" s="1"/>
  <c r="R472"/>
  <c r="H472"/>
  <c r="D472"/>
  <c r="E472" s="1"/>
  <c r="R471"/>
  <c r="H471"/>
  <c r="D471"/>
  <c r="E471" s="1"/>
  <c r="R470"/>
  <c r="H470"/>
  <c r="D470"/>
  <c r="E470" s="1"/>
  <c r="R469"/>
  <c r="H469"/>
  <c r="D469"/>
  <c r="E469" s="1"/>
  <c r="R468"/>
  <c r="H468"/>
  <c r="D468"/>
  <c r="E468" s="1"/>
  <c r="R467"/>
  <c r="H467"/>
  <c r="D467"/>
  <c r="E467" s="1"/>
  <c r="R466"/>
  <c r="H466"/>
  <c r="D466"/>
  <c r="E466" s="1"/>
  <c r="R465"/>
  <c r="H465"/>
  <c r="D465"/>
  <c r="E465" s="1"/>
  <c r="R464"/>
  <c r="H464"/>
  <c r="D464"/>
  <c r="E464" s="1"/>
  <c r="R463"/>
  <c r="H463"/>
  <c r="D463"/>
  <c r="E463" s="1"/>
  <c r="R462"/>
  <c r="H462"/>
  <c r="D462"/>
  <c r="E462" s="1"/>
  <c r="R461"/>
  <c r="H461"/>
  <c r="D461"/>
  <c r="E461" s="1"/>
  <c r="R460"/>
  <c r="H460"/>
  <c r="D460"/>
  <c r="E460" s="1"/>
  <c r="R459"/>
  <c r="H459"/>
  <c r="D459"/>
  <c r="E459" s="1"/>
  <c r="R458"/>
  <c r="H458"/>
  <c r="D458"/>
  <c r="E458" s="1"/>
  <c r="R457"/>
  <c r="H457"/>
  <c r="D457"/>
  <c r="E457" s="1"/>
  <c r="R456"/>
  <c r="H456"/>
  <c r="D456"/>
  <c r="E456" s="1"/>
  <c r="R455"/>
  <c r="H455"/>
  <c r="D455"/>
  <c r="E455" s="1"/>
  <c r="R454"/>
  <c r="H454"/>
  <c r="D454"/>
  <c r="E454" s="1"/>
  <c r="R453"/>
  <c r="H453"/>
  <c r="D453"/>
  <c r="E453" s="1"/>
  <c r="R452"/>
  <c r="H452"/>
  <c r="D452"/>
  <c r="E452" s="1"/>
  <c r="R451"/>
  <c r="H451"/>
  <c r="D451"/>
  <c r="E451" s="1"/>
  <c r="R450"/>
  <c r="H450"/>
  <c r="D450"/>
  <c r="E450" s="1"/>
  <c r="R449"/>
  <c r="H449"/>
  <c r="D449"/>
  <c r="E449" s="1"/>
  <c r="R448"/>
  <c r="H448"/>
  <c r="D448"/>
  <c r="E448" s="1"/>
  <c r="R447"/>
  <c r="H447"/>
  <c r="D447"/>
  <c r="E447" s="1"/>
  <c r="R446"/>
  <c r="H446"/>
  <c r="D446"/>
  <c r="E446" s="1"/>
  <c r="R445"/>
  <c r="H445"/>
  <c r="D445"/>
  <c r="E445" s="1"/>
  <c r="R444"/>
  <c r="H444"/>
  <c r="D444"/>
  <c r="E444" s="1"/>
  <c r="R443"/>
  <c r="H443"/>
  <c r="D443"/>
  <c r="E443" s="1"/>
  <c r="R442"/>
  <c r="H442"/>
  <c r="D442"/>
  <c r="E442" s="1"/>
  <c r="R441"/>
  <c r="H441"/>
  <c r="D441"/>
  <c r="E441" s="1"/>
  <c r="R440"/>
  <c r="H440"/>
  <c r="D440"/>
  <c r="E440" s="1"/>
  <c r="R439"/>
  <c r="H439"/>
  <c r="D439"/>
  <c r="E439" s="1"/>
  <c r="R438"/>
  <c r="H438"/>
  <c r="D438"/>
  <c r="E438" s="1"/>
  <c r="R437"/>
  <c r="H437"/>
  <c r="D437"/>
  <c r="E437" s="1"/>
  <c r="R436"/>
  <c r="H436"/>
  <c r="D436"/>
  <c r="E436" s="1"/>
  <c r="R435"/>
  <c r="H435"/>
  <c r="D435"/>
  <c r="E435" s="1"/>
  <c r="R434"/>
  <c r="H434"/>
  <c r="D434"/>
  <c r="E434" s="1"/>
  <c r="R433"/>
  <c r="H433"/>
  <c r="D433"/>
  <c r="E433" s="1"/>
  <c r="R432"/>
  <c r="H432"/>
  <c r="D432"/>
  <c r="E432" s="1"/>
  <c r="R431"/>
  <c r="H431"/>
  <c r="D431"/>
  <c r="E431" s="1"/>
  <c r="R430"/>
  <c r="H430"/>
  <c r="D430"/>
  <c r="E430" s="1"/>
  <c r="R429"/>
  <c r="H429"/>
  <c r="D429"/>
  <c r="E429" s="1"/>
  <c r="R428"/>
  <c r="H428"/>
  <c r="D428"/>
  <c r="E428" s="1"/>
  <c r="R427"/>
  <c r="H427"/>
  <c r="D427"/>
  <c r="E427" s="1"/>
  <c r="R426"/>
  <c r="H426"/>
  <c r="D426"/>
  <c r="E426" s="1"/>
  <c r="R425"/>
  <c r="H425"/>
  <c r="D425"/>
  <c r="E425" s="1"/>
  <c r="R424"/>
  <c r="H424"/>
  <c r="D424"/>
  <c r="E424" s="1"/>
  <c r="R423"/>
  <c r="H423"/>
  <c r="D423"/>
  <c r="E423" s="1"/>
  <c r="R422"/>
  <c r="H422"/>
  <c r="D422"/>
  <c r="E422" s="1"/>
  <c r="R421"/>
  <c r="H421"/>
  <c r="D421"/>
  <c r="E421" s="1"/>
  <c r="R420"/>
  <c r="H420"/>
  <c r="D420"/>
  <c r="E420" s="1"/>
  <c r="R419"/>
  <c r="H419"/>
  <c r="D419"/>
  <c r="E419" s="1"/>
  <c r="R418"/>
  <c r="H418"/>
  <c r="D418"/>
  <c r="E418" s="1"/>
  <c r="R417"/>
  <c r="H417"/>
  <c r="D417"/>
  <c r="E417" s="1"/>
  <c r="R416"/>
  <c r="H416"/>
  <c r="D416"/>
  <c r="E416" s="1"/>
  <c r="R415"/>
  <c r="H415"/>
  <c r="D415"/>
  <c r="E415" s="1"/>
  <c r="R414"/>
  <c r="H414"/>
  <c r="D414"/>
  <c r="E414" s="1"/>
  <c r="R413"/>
  <c r="H413"/>
  <c r="D413"/>
  <c r="E413" s="1"/>
  <c r="R412"/>
  <c r="H412"/>
  <c r="D412"/>
  <c r="E412" s="1"/>
  <c r="R411"/>
  <c r="H411"/>
  <c r="D411"/>
  <c r="E411" s="1"/>
  <c r="R410"/>
  <c r="H410"/>
  <c r="D410"/>
  <c r="E410" s="1"/>
  <c r="R409"/>
  <c r="H409"/>
  <c r="D409"/>
  <c r="E409" s="1"/>
  <c r="R408"/>
  <c r="H408"/>
  <c r="D408"/>
  <c r="E408" s="1"/>
  <c r="R407"/>
  <c r="H407"/>
  <c r="D407"/>
  <c r="E407" s="1"/>
  <c r="R406"/>
  <c r="H406"/>
  <c r="D406"/>
  <c r="E406" s="1"/>
  <c r="R405"/>
  <c r="H405"/>
  <c r="D405"/>
  <c r="E405" s="1"/>
  <c r="R404"/>
  <c r="H404"/>
  <c r="D404"/>
  <c r="E404" s="1"/>
  <c r="R403"/>
  <c r="H403"/>
  <c r="D403"/>
  <c r="E403" s="1"/>
  <c r="R402"/>
  <c r="H402"/>
  <c r="D402"/>
  <c r="E402" s="1"/>
  <c r="R401"/>
  <c r="H401"/>
  <c r="D401"/>
  <c r="E401" s="1"/>
  <c r="R400"/>
  <c r="H400"/>
  <c r="D400"/>
  <c r="E400" s="1"/>
  <c r="R399"/>
  <c r="H399"/>
  <c r="D399"/>
  <c r="E399" s="1"/>
  <c r="R398"/>
  <c r="H398"/>
  <c r="D398"/>
  <c r="E398" s="1"/>
  <c r="R397"/>
  <c r="H397"/>
  <c r="D397"/>
  <c r="E397" s="1"/>
  <c r="R396"/>
  <c r="H396"/>
  <c r="D396"/>
  <c r="E396" s="1"/>
  <c r="R395"/>
  <c r="H395"/>
  <c r="D395"/>
  <c r="E395" s="1"/>
  <c r="R394"/>
  <c r="H394"/>
  <c r="D394"/>
  <c r="E394" s="1"/>
  <c r="R393"/>
  <c r="H393"/>
  <c r="D393"/>
  <c r="E393" s="1"/>
  <c r="R392"/>
  <c r="H392"/>
  <c r="D392"/>
  <c r="E392" s="1"/>
  <c r="R391"/>
  <c r="H391"/>
  <c r="D391"/>
  <c r="E391" s="1"/>
  <c r="R390"/>
  <c r="H390"/>
  <c r="D390"/>
  <c r="E390" s="1"/>
  <c r="R389"/>
  <c r="H389"/>
  <c r="D389"/>
  <c r="E389" s="1"/>
  <c r="R388"/>
  <c r="H388"/>
  <c r="D388"/>
  <c r="E388" s="1"/>
  <c r="R387"/>
  <c r="H387"/>
  <c r="D387"/>
  <c r="E387" s="1"/>
  <c r="R386"/>
  <c r="H386"/>
  <c r="D386"/>
  <c r="E386" s="1"/>
  <c r="R385"/>
  <c r="H385"/>
  <c r="D385"/>
  <c r="E385" s="1"/>
  <c r="R384"/>
  <c r="H384"/>
  <c r="D384"/>
  <c r="E384" s="1"/>
  <c r="R383"/>
  <c r="H383"/>
  <c r="D383"/>
  <c r="E383" s="1"/>
  <c r="R382"/>
  <c r="H382"/>
  <c r="D382"/>
  <c r="E382" s="1"/>
  <c r="R381"/>
  <c r="H381"/>
  <c r="D381"/>
  <c r="E381" s="1"/>
  <c r="R380"/>
  <c r="H380"/>
  <c r="D380"/>
  <c r="E380" s="1"/>
  <c r="R379"/>
  <c r="H379"/>
  <c r="D379"/>
  <c r="E379" s="1"/>
  <c r="R378"/>
  <c r="H378"/>
  <c r="D378"/>
  <c r="E378" s="1"/>
  <c r="R377"/>
  <c r="H377"/>
  <c r="D377"/>
  <c r="E377" s="1"/>
  <c r="R376"/>
  <c r="H376"/>
  <c r="D376"/>
  <c r="E376" s="1"/>
  <c r="R375"/>
  <c r="H375"/>
  <c r="D375"/>
  <c r="E375" s="1"/>
  <c r="R374"/>
  <c r="H374"/>
  <c r="D374"/>
  <c r="E374" s="1"/>
  <c r="R373"/>
  <c r="H373"/>
  <c r="D373"/>
  <c r="E373" s="1"/>
  <c r="R372"/>
  <c r="H372"/>
  <c r="D372"/>
  <c r="E372" s="1"/>
  <c r="R371"/>
  <c r="H371"/>
  <c r="D371"/>
  <c r="E371" s="1"/>
  <c r="R370"/>
  <c r="H370"/>
  <c r="D370"/>
  <c r="E370" s="1"/>
  <c r="R369"/>
  <c r="H369"/>
  <c r="D369"/>
  <c r="E369" s="1"/>
  <c r="R368"/>
  <c r="H368"/>
  <c r="D368"/>
  <c r="E368" s="1"/>
  <c r="R367"/>
  <c r="H367"/>
  <c r="D367"/>
  <c r="E367" s="1"/>
  <c r="R366"/>
  <c r="H366"/>
  <c r="D366"/>
  <c r="E366" s="1"/>
  <c r="R365"/>
  <c r="H365"/>
  <c r="D365"/>
  <c r="E365" s="1"/>
  <c r="R364"/>
  <c r="H364"/>
  <c r="D364"/>
  <c r="E364" s="1"/>
  <c r="R363"/>
  <c r="H363"/>
  <c r="D363"/>
  <c r="E363" s="1"/>
  <c r="R362"/>
  <c r="H362"/>
  <c r="D362"/>
  <c r="E362" s="1"/>
  <c r="R361"/>
  <c r="H361"/>
  <c r="D361"/>
  <c r="E361" s="1"/>
  <c r="R360"/>
  <c r="H360"/>
  <c r="D360"/>
  <c r="E360" s="1"/>
  <c r="R359"/>
  <c r="H359"/>
  <c r="D359"/>
  <c r="E359" s="1"/>
  <c r="R358"/>
  <c r="H358"/>
  <c r="D358"/>
  <c r="E358" s="1"/>
  <c r="R357"/>
  <c r="H357"/>
  <c r="D357"/>
  <c r="E357" s="1"/>
  <c r="R356"/>
  <c r="H356"/>
  <c r="D356"/>
  <c r="E356" s="1"/>
  <c r="R355"/>
  <c r="H355"/>
  <c r="D355"/>
  <c r="E355" s="1"/>
  <c r="R354"/>
  <c r="H354"/>
  <c r="D354"/>
  <c r="E354" s="1"/>
  <c r="R353"/>
  <c r="H353"/>
  <c r="D353"/>
  <c r="E353" s="1"/>
  <c r="R352"/>
  <c r="H352"/>
  <c r="D352"/>
  <c r="E352" s="1"/>
  <c r="R351"/>
  <c r="H351"/>
  <c r="D351"/>
  <c r="E351" s="1"/>
  <c r="R350"/>
  <c r="H350"/>
  <c r="D350"/>
  <c r="E350" s="1"/>
  <c r="R349"/>
  <c r="H349"/>
  <c r="D349"/>
  <c r="E349" s="1"/>
  <c r="R348"/>
  <c r="H348"/>
  <c r="D348"/>
  <c r="E348" s="1"/>
  <c r="R347"/>
  <c r="H347"/>
  <c r="D347"/>
  <c r="E347" s="1"/>
  <c r="R346"/>
  <c r="H346"/>
  <c r="D346"/>
  <c r="E346" s="1"/>
  <c r="R345"/>
  <c r="H345"/>
  <c r="D345"/>
  <c r="E345" s="1"/>
  <c r="R344"/>
  <c r="H344"/>
  <c r="D344"/>
  <c r="E344" s="1"/>
  <c r="R343"/>
  <c r="H343"/>
  <c r="D343"/>
  <c r="E343" s="1"/>
  <c r="R342"/>
  <c r="H342"/>
  <c r="D342"/>
  <c r="E342" s="1"/>
  <c r="R341"/>
  <c r="H341"/>
  <c r="D341"/>
  <c r="E341" s="1"/>
  <c r="R340"/>
  <c r="H340"/>
  <c r="D340"/>
  <c r="E340" s="1"/>
  <c r="R339"/>
  <c r="H339"/>
  <c r="D339"/>
  <c r="E339" s="1"/>
  <c r="R338"/>
  <c r="H338"/>
  <c r="D338"/>
  <c r="E338" s="1"/>
  <c r="R337"/>
  <c r="H337"/>
  <c r="D337"/>
  <c r="E337" s="1"/>
  <c r="R336"/>
  <c r="H336"/>
  <c r="D336"/>
  <c r="E336" s="1"/>
  <c r="R335"/>
  <c r="H335"/>
  <c r="D335"/>
  <c r="E335" s="1"/>
  <c r="R334"/>
  <c r="H334"/>
  <c r="D334"/>
  <c r="E334" s="1"/>
  <c r="R333"/>
  <c r="H333"/>
  <c r="D333"/>
  <c r="E333" s="1"/>
  <c r="R332"/>
  <c r="H332"/>
  <c r="D332"/>
  <c r="E332" s="1"/>
  <c r="R331"/>
  <c r="H331"/>
  <c r="D331"/>
  <c r="E331" s="1"/>
  <c r="R330"/>
  <c r="H330"/>
  <c r="D330"/>
  <c r="E330" s="1"/>
  <c r="R329"/>
  <c r="H329"/>
  <c r="D329"/>
  <c r="E329" s="1"/>
  <c r="R328"/>
  <c r="H328"/>
  <c r="D328"/>
  <c r="E328" s="1"/>
  <c r="R327"/>
  <c r="H327"/>
  <c r="D327"/>
  <c r="E327" s="1"/>
  <c r="R326"/>
  <c r="H326"/>
  <c r="D326"/>
  <c r="E326" s="1"/>
  <c r="R325"/>
  <c r="H325"/>
  <c r="D325"/>
  <c r="E325" s="1"/>
  <c r="R324"/>
  <c r="H324"/>
  <c r="D324"/>
  <c r="E324" s="1"/>
  <c r="R323"/>
  <c r="H323"/>
  <c r="D323"/>
  <c r="E323" s="1"/>
  <c r="R322"/>
  <c r="H322"/>
  <c r="D322"/>
  <c r="E322" s="1"/>
  <c r="R321"/>
  <c r="H321"/>
  <c r="D321"/>
  <c r="E321" s="1"/>
  <c r="R320"/>
  <c r="H320"/>
  <c r="D320"/>
  <c r="E320" s="1"/>
  <c r="R319"/>
  <c r="H319"/>
  <c r="D319"/>
  <c r="E319" s="1"/>
  <c r="R318"/>
  <c r="H318"/>
  <c r="D318"/>
  <c r="E318" s="1"/>
  <c r="R317"/>
  <c r="H317"/>
  <c r="D317"/>
  <c r="E317" s="1"/>
  <c r="R316"/>
  <c r="H316"/>
  <c r="D316"/>
  <c r="E316" s="1"/>
  <c r="R315"/>
  <c r="H315"/>
  <c r="D315"/>
  <c r="E315" s="1"/>
  <c r="R314"/>
  <c r="H314"/>
  <c r="D314"/>
  <c r="E314" s="1"/>
  <c r="R313"/>
  <c r="H313"/>
  <c r="D313"/>
  <c r="E313" s="1"/>
  <c r="R312"/>
  <c r="H312"/>
  <c r="D312"/>
  <c r="E312" s="1"/>
  <c r="R311"/>
  <c r="H311"/>
  <c r="D311"/>
  <c r="E311" s="1"/>
  <c r="R310"/>
  <c r="H310"/>
  <c r="D310"/>
  <c r="E310" s="1"/>
  <c r="R309"/>
  <c r="H309"/>
  <c r="D309"/>
  <c r="E309" s="1"/>
  <c r="R308"/>
  <c r="H308"/>
  <c r="D308"/>
  <c r="E308" s="1"/>
  <c r="R307"/>
  <c r="H307"/>
  <c r="D307"/>
  <c r="E307" s="1"/>
  <c r="R306"/>
  <c r="H306"/>
  <c r="D306"/>
  <c r="E306" s="1"/>
  <c r="R305"/>
  <c r="H305"/>
  <c r="D305"/>
  <c r="E305" s="1"/>
  <c r="R304"/>
  <c r="H304"/>
  <c r="D304"/>
  <c r="E304" s="1"/>
  <c r="R303"/>
  <c r="H303"/>
  <c r="D303"/>
  <c r="E303" s="1"/>
  <c r="R302"/>
  <c r="H302"/>
  <c r="D302"/>
  <c r="E302" s="1"/>
  <c r="R301"/>
  <c r="H301"/>
  <c r="D301"/>
  <c r="E301" s="1"/>
  <c r="R300"/>
  <c r="H300"/>
  <c r="D300"/>
  <c r="E300" s="1"/>
  <c r="R299"/>
  <c r="H299"/>
  <c r="D299"/>
  <c r="E299" s="1"/>
  <c r="R298"/>
  <c r="H298"/>
  <c r="D298"/>
  <c r="E298" s="1"/>
  <c r="R297"/>
  <c r="H297"/>
  <c r="D297"/>
  <c r="E297" s="1"/>
  <c r="R296"/>
  <c r="H296"/>
  <c r="D296"/>
  <c r="E296" s="1"/>
  <c r="R295"/>
  <c r="H295"/>
  <c r="D295"/>
  <c r="E295" s="1"/>
  <c r="R294"/>
  <c r="H294"/>
  <c r="D294"/>
  <c r="E294" s="1"/>
  <c r="R293"/>
  <c r="H293"/>
  <c r="D293"/>
  <c r="E293" s="1"/>
  <c r="R292"/>
  <c r="H292"/>
  <c r="D292"/>
  <c r="E292" s="1"/>
  <c r="R291"/>
  <c r="H291"/>
  <c r="D291"/>
  <c r="E291" s="1"/>
  <c r="R290"/>
  <c r="H290"/>
  <c r="D290"/>
  <c r="E290" s="1"/>
  <c r="R289"/>
  <c r="H289"/>
  <c r="D289"/>
  <c r="E289" s="1"/>
  <c r="R288"/>
  <c r="H288"/>
  <c r="D288"/>
  <c r="E288" s="1"/>
  <c r="R287"/>
  <c r="H287"/>
  <c r="D287"/>
  <c r="E287" s="1"/>
  <c r="R286"/>
  <c r="H286"/>
  <c r="D286"/>
  <c r="E286" s="1"/>
  <c r="R285"/>
  <c r="H285"/>
  <c r="D285"/>
  <c r="E285" s="1"/>
  <c r="R284"/>
  <c r="H284"/>
  <c r="D284"/>
  <c r="E284" s="1"/>
  <c r="R283"/>
  <c r="H283"/>
  <c r="D283"/>
  <c r="E283" s="1"/>
  <c r="R282"/>
  <c r="H282"/>
  <c r="D282"/>
  <c r="E282" s="1"/>
  <c r="R281"/>
  <c r="H281"/>
  <c r="D281"/>
  <c r="E281" s="1"/>
  <c r="R280"/>
  <c r="H280"/>
  <c r="D280"/>
  <c r="E280" s="1"/>
  <c r="R279"/>
  <c r="H279"/>
  <c r="D279"/>
  <c r="E279" s="1"/>
  <c r="R278"/>
  <c r="H278"/>
  <c r="D278"/>
  <c r="E278" s="1"/>
  <c r="R277"/>
  <c r="H277"/>
  <c r="D277"/>
  <c r="E277" s="1"/>
  <c r="R276"/>
  <c r="H276"/>
  <c r="D276"/>
  <c r="E276" s="1"/>
  <c r="R275"/>
  <c r="H275"/>
  <c r="D275"/>
  <c r="E275" s="1"/>
  <c r="R274"/>
  <c r="H274"/>
  <c r="D274"/>
  <c r="E274" s="1"/>
  <c r="R273"/>
  <c r="H273"/>
  <c r="D273"/>
  <c r="E273" s="1"/>
  <c r="R272"/>
  <c r="H272"/>
  <c r="D272"/>
  <c r="E272" s="1"/>
  <c r="R271"/>
  <c r="H271"/>
  <c r="D271"/>
  <c r="E271" s="1"/>
  <c r="R270"/>
  <c r="H270"/>
  <c r="D270"/>
  <c r="E270" s="1"/>
  <c r="R269"/>
  <c r="H269"/>
  <c r="D269"/>
  <c r="E269" s="1"/>
  <c r="R268"/>
  <c r="H268"/>
  <c r="D268"/>
  <c r="E268" s="1"/>
  <c r="R267"/>
  <c r="H267"/>
  <c r="D267"/>
  <c r="E267" s="1"/>
  <c r="R266"/>
  <c r="H266"/>
  <c r="D266"/>
  <c r="E266" s="1"/>
  <c r="R265"/>
  <c r="H265"/>
  <c r="D265"/>
  <c r="E265" s="1"/>
  <c r="R264"/>
  <c r="H264"/>
  <c r="D264"/>
  <c r="E264" s="1"/>
  <c r="R263"/>
  <c r="H263"/>
  <c r="D263"/>
  <c r="E263" s="1"/>
  <c r="R262"/>
  <c r="H262"/>
  <c r="D262"/>
  <c r="E262" s="1"/>
  <c r="R261"/>
  <c r="H261"/>
  <c r="D261"/>
  <c r="E261" s="1"/>
  <c r="R260"/>
  <c r="H260"/>
  <c r="D260"/>
  <c r="E260" s="1"/>
  <c r="R259"/>
  <c r="H259"/>
  <c r="D259"/>
  <c r="E259" s="1"/>
  <c r="R258"/>
  <c r="H258"/>
  <c r="D258"/>
  <c r="E258" s="1"/>
  <c r="R257"/>
  <c r="H257"/>
  <c r="D257"/>
  <c r="E257" s="1"/>
  <c r="R256"/>
  <c r="H256"/>
  <c r="D256"/>
  <c r="E256" s="1"/>
  <c r="R255"/>
  <c r="H255"/>
  <c r="D255"/>
  <c r="E255" s="1"/>
  <c r="R254"/>
  <c r="H254"/>
  <c r="D254"/>
  <c r="E254" s="1"/>
  <c r="R253"/>
  <c r="H253"/>
  <c r="D253"/>
  <c r="E253" s="1"/>
  <c r="R252"/>
  <c r="H252"/>
  <c r="D252"/>
  <c r="E252" s="1"/>
  <c r="R251"/>
  <c r="H251"/>
  <c r="D251"/>
  <c r="E251" s="1"/>
  <c r="R250"/>
  <c r="H250"/>
  <c r="D250"/>
  <c r="E250" s="1"/>
  <c r="R249"/>
  <c r="H249"/>
  <c r="D249"/>
  <c r="E249" s="1"/>
  <c r="R248"/>
  <c r="H248"/>
  <c r="D248"/>
  <c r="E248" s="1"/>
  <c r="R247"/>
  <c r="H247"/>
  <c r="D247"/>
  <c r="E247" s="1"/>
  <c r="R246"/>
  <c r="H246"/>
  <c r="D246"/>
  <c r="E246" s="1"/>
  <c r="R245"/>
  <c r="H245"/>
  <c r="D245"/>
  <c r="E245" s="1"/>
  <c r="R244"/>
  <c r="H244"/>
  <c r="D244"/>
  <c r="E244" s="1"/>
  <c r="R243"/>
  <c r="H243"/>
  <c r="D243"/>
  <c r="E243" s="1"/>
  <c r="R242"/>
  <c r="H242"/>
  <c r="D242"/>
  <c r="E242" s="1"/>
  <c r="R241"/>
  <c r="H241"/>
  <c r="D241"/>
  <c r="E241" s="1"/>
  <c r="R240"/>
  <c r="H240"/>
  <c r="D240"/>
  <c r="E240" s="1"/>
  <c r="R239"/>
  <c r="H239"/>
  <c r="D239"/>
  <c r="E239" s="1"/>
  <c r="R238"/>
  <c r="H238"/>
  <c r="D238"/>
  <c r="E238" s="1"/>
  <c r="R237"/>
  <c r="H237"/>
  <c r="D237"/>
  <c r="E237" s="1"/>
  <c r="R236"/>
  <c r="H236"/>
  <c r="D236"/>
  <c r="E236" s="1"/>
  <c r="R235"/>
  <c r="H235"/>
  <c r="D235"/>
  <c r="E235" s="1"/>
  <c r="R234"/>
  <c r="H234"/>
  <c r="D234"/>
  <c r="E234" s="1"/>
  <c r="R233"/>
  <c r="H233"/>
  <c r="D233"/>
  <c r="E233" s="1"/>
  <c r="R232"/>
  <c r="H232"/>
  <c r="D232"/>
  <c r="E232" s="1"/>
  <c r="R231"/>
  <c r="H231"/>
  <c r="D231"/>
  <c r="E231" s="1"/>
  <c r="R230"/>
  <c r="H230"/>
  <c r="D230"/>
  <c r="E230" s="1"/>
  <c r="R229"/>
  <c r="H229"/>
  <c r="D229"/>
  <c r="E229" s="1"/>
  <c r="R228"/>
  <c r="H228"/>
  <c r="D228"/>
  <c r="E228" s="1"/>
  <c r="R227"/>
  <c r="H227"/>
  <c r="D227"/>
  <c r="E227" s="1"/>
  <c r="R226"/>
  <c r="H226"/>
  <c r="D226"/>
  <c r="E226" s="1"/>
  <c r="R225"/>
  <c r="H225"/>
  <c r="D225"/>
  <c r="E225" s="1"/>
  <c r="R224"/>
  <c r="H224"/>
  <c r="D224"/>
  <c r="E224" s="1"/>
  <c r="R223"/>
  <c r="H223"/>
  <c r="D223"/>
  <c r="E223" s="1"/>
  <c r="R222"/>
  <c r="H222"/>
  <c r="D222"/>
  <c r="E222" s="1"/>
  <c r="R221"/>
  <c r="H221"/>
  <c r="D221"/>
  <c r="E221" s="1"/>
  <c r="R220"/>
  <c r="H220"/>
  <c r="D220"/>
  <c r="E220" s="1"/>
  <c r="R219"/>
  <c r="H219"/>
  <c r="D219"/>
  <c r="E219" s="1"/>
  <c r="R218"/>
  <c r="H218"/>
  <c r="D218"/>
  <c r="E218" s="1"/>
  <c r="R217"/>
  <c r="H217"/>
  <c r="D217"/>
  <c r="E217" s="1"/>
  <c r="R216"/>
  <c r="H216"/>
  <c r="D216"/>
  <c r="E216" s="1"/>
  <c r="R215"/>
  <c r="H215"/>
  <c r="D215"/>
  <c r="E215" s="1"/>
  <c r="R214"/>
  <c r="H214"/>
  <c r="D214"/>
  <c r="E214" s="1"/>
  <c r="R213"/>
  <c r="H213"/>
  <c r="D213"/>
  <c r="E213" s="1"/>
  <c r="R212"/>
  <c r="H212"/>
  <c r="D212"/>
  <c r="E212" s="1"/>
  <c r="R211"/>
  <c r="H211"/>
  <c r="D211"/>
  <c r="E211" s="1"/>
  <c r="R210"/>
  <c r="H210"/>
  <c r="D210"/>
  <c r="E210" s="1"/>
  <c r="R209"/>
  <c r="H209"/>
  <c r="D209"/>
  <c r="E209" s="1"/>
  <c r="R208"/>
  <c r="H208"/>
  <c r="D208"/>
  <c r="E208" s="1"/>
  <c r="R207"/>
  <c r="H207"/>
  <c r="D207"/>
  <c r="E207" s="1"/>
  <c r="R206"/>
  <c r="H206"/>
  <c r="D206"/>
  <c r="E206" s="1"/>
  <c r="R205"/>
  <c r="H205"/>
  <c r="D205"/>
  <c r="E205" s="1"/>
  <c r="R204"/>
  <c r="H204"/>
  <c r="D204"/>
  <c r="E204" s="1"/>
  <c r="R203"/>
  <c r="H203"/>
  <c r="D203"/>
  <c r="E203" s="1"/>
  <c r="R202"/>
  <c r="H202"/>
  <c r="D202"/>
  <c r="E202" s="1"/>
  <c r="R201"/>
  <c r="H201"/>
  <c r="D201"/>
  <c r="E201" s="1"/>
  <c r="R200"/>
  <c r="H200"/>
  <c r="D200"/>
  <c r="E200" s="1"/>
  <c r="R199"/>
  <c r="H199"/>
  <c r="D199"/>
  <c r="E199" s="1"/>
  <c r="R198"/>
  <c r="H198"/>
  <c r="D198"/>
  <c r="E198" s="1"/>
  <c r="R197"/>
  <c r="H197"/>
  <c r="D197"/>
  <c r="E197" s="1"/>
  <c r="R196"/>
  <c r="H196"/>
  <c r="D196"/>
  <c r="E196" s="1"/>
  <c r="R195"/>
  <c r="H195"/>
  <c r="D195"/>
  <c r="E195" s="1"/>
  <c r="R194"/>
  <c r="H194"/>
  <c r="D194"/>
  <c r="E194" s="1"/>
  <c r="R193"/>
  <c r="H193"/>
  <c r="D193"/>
  <c r="E193" s="1"/>
  <c r="R192"/>
  <c r="H192"/>
  <c r="D192"/>
  <c r="E192" s="1"/>
  <c r="R191"/>
  <c r="H191"/>
  <c r="D191"/>
  <c r="E191" s="1"/>
  <c r="R190"/>
  <c r="H190"/>
  <c r="D190"/>
  <c r="E190" s="1"/>
  <c r="R189"/>
  <c r="H189"/>
  <c r="D189"/>
  <c r="E189" s="1"/>
  <c r="R188"/>
  <c r="H188"/>
  <c r="D188"/>
  <c r="E188" s="1"/>
  <c r="R187"/>
  <c r="H187"/>
  <c r="D187"/>
  <c r="E187" s="1"/>
  <c r="R186"/>
  <c r="H186"/>
  <c r="D186"/>
  <c r="E186" s="1"/>
  <c r="R185"/>
  <c r="H185"/>
  <c r="D185"/>
  <c r="E185" s="1"/>
  <c r="R184"/>
  <c r="H184"/>
  <c r="D184"/>
  <c r="E184" s="1"/>
  <c r="R183"/>
  <c r="H183"/>
  <c r="D183"/>
  <c r="E183" s="1"/>
  <c r="R182"/>
  <c r="H182"/>
  <c r="D182"/>
  <c r="E182" s="1"/>
  <c r="R181"/>
  <c r="H181"/>
  <c r="D181"/>
  <c r="E181" s="1"/>
  <c r="R180"/>
  <c r="H180"/>
  <c r="D180"/>
  <c r="E180" s="1"/>
  <c r="R179"/>
  <c r="H179"/>
  <c r="D179"/>
  <c r="E179" s="1"/>
  <c r="R178"/>
  <c r="H178"/>
  <c r="D178"/>
  <c r="E178" s="1"/>
  <c r="R177"/>
  <c r="H177"/>
  <c r="D177"/>
  <c r="E177" s="1"/>
  <c r="R176"/>
  <c r="H176"/>
  <c r="D176"/>
  <c r="E176" s="1"/>
  <c r="R175"/>
  <c r="H175"/>
  <c r="D175"/>
  <c r="E175" s="1"/>
  <c r="R174"/>
  <c r="H174"/>
  <c r="D174"/>
  <c r="E174" s="1"/>
  <c r="R173"/>
  <c r="H173"/>
  <c r="D173"/>
  <c r="E173" s="1"/>
  <c r="R172"/>
  <c r="H172"/>
  <c r="D172"/>
  <c r="E172" s="1"/>
  <c r="R171"/>
  <c r="H171"/>
  <c r="D171"/>
  <c r="E171" s="1"/>
  <c r="R170"/>
  <c r="H170"/>
  <c r="D170"/>
  <c r="E170" s="1"/>
  <c r="R169"/>
  <c r="H169"/>
  <c r="D169"/>
  <c r="E169" s="1"/>
  <c r="R168"/>
  <c r="H168"/>
  <c r="D168"/>
  <c r="E168" s="1"/>
  <c r="R167"/>
  <c r="H167"/>
  <c r="D167"/>
  <c r="E167" s="1"/>
  <c r="R166"/>
  <c r="H166"/>
  <c r="D166"/>
  <c r="E166" s="1"/>
  <c r="R165"/>
  <c r="H165"/>
  <c r="D165"/>
  <c r="E165" s="1"/>
  <c r="R164"/>
  <c r="H164"/>
  <c r="D164"/>
  <c r="E164" s="1"/>
  <c r="R163"/>
  <c r="H163"/>
  <c r="D163"/>
  <c r="E163" s="1"/>
  <c r="R162"/>
  <c r="H162"/>
  <c r="D162"/>
  <c r="E162" s="1"/>
  <c r="R161"/>
  <c r="H161"/>
  <c r="D161"/>
  <c r="E161" s="1"/>
  <c r="R160"/>
  <c r="H160"/>
  <c r="D160"/>
  <c r="E160" s="1"/>
  <c r="R159"/>
  <c r="H159"/>
  <c r="D159"/>
  <c r="E159" s="1"/>
  <c r="R158"/>
  <c r="H158"/>
  <c r="D158"/>
  <c r="E158" s="1"/>
  <c r="R157"/>
  <c r="H157"/>
  <c r="D157"/>
  <c r="E157" s="1"/>
  <c r="R156"/>
  <c r="H156"/>
  <c r="D156"/>
  <c r="E156" s="1"/>
  <c r="R155"/>
  <c r="H155"/>
  <c r="D155"/>
  <c r="E155" s="1"/>
  <c r="R154"/>
  <c r="H154"/>
  <c r="D154"/>
  <c r="E154" s="1"/>
  <c r="R153"/>
  <c r="H153"/>
  <c r="D153"/>
  <c r="E153" s="1"/>
  <c r="R152"/>
  <c r="H152"/>
  <c r="D152"/>
  <c r="E152" s="1"/>
  <c r="R151"/>
  <c r="H151"/>
  <c r="D151"/>
  <c r="E151" s="1"/>
  <c r="R150"/>
  <c r="H150"/>
  <c r="D150"/>
  <c r="E150" s="1"/>
  <c r="R149"/>
  <c r="H149"/>
  <c r="D149"/>
  <c r="E149" s="1"/>
  <c r="R148"/>
  <c r="H148"/>
  <c r="D148"/>
  <c r="E148" s="1"/>
  <c r="R147"/>
  <c r="H147"/>
  <c r="D147"/>
  <c r="E147" s="1"/>
  <c r="R146"/>
  <c r="H146"/>
  <c r="D146"/>
  <c r="E146" s="1"/>
  <c r="R145"/>
  <c r="H145"/>
  <c r="D145"/>
  <c r="E145" s="1"/>
  <c r="R144"/>
  <c r="H144"/>
  <c r="D144"/>
  <c r="E144" s="1"/>
  <c r="R143"/>
  <c r="H143"/>
  <c r="D143"/>
  <c r="E143" s="1"/>
  <c r="R142"/>
  <c r="H142"/>
  <c r="D142"/>
  <c r="E142" s="1"/>
  <c r="R141"/>
  <c r="H141"/>
  <c r="D141"/>
  <c r="E141" s="1"/>
  <c r="R140"/>
  <c r="H140"/>
  <c r="D140"/>
  <c r="E140" s="1"/>
  <c r="R139"/>
  <c r="H139"/>
  <c r="D139"/>
  <c r="E139" s="1"/>
  <c r="R138"/>
  <c r="H138"/>
  <c r="D138"/>
  <c r="E138" s="1"/>
  <c r="R137"/>
  <c r="H137"/>
  <c r="D137"/>
  <c r="E137" s="1"/>
  <c r="R136"/>
  <c r="H136"/>
  <c r="D136"/>
  <c r="E136" s="1"/>
  <c r="R135"/>
  <c r="H135"/>
  <c r="D135"/>
  <c r="E135" s="1"/>
  <c r="R134"/>
  <c r="H134"/>
  <c r="D134"/>
  <c r="E134" s="1"/>
  <c r="R133"/>
  <c r="H133"/>
  <c r="D133"/>
  <c r="E133" s="1"/>
  <c r="R132"/>
  <c r="H132"/>
  <c r="D132"/>
  <c r="E132" s="1"/>
  <c r="R131"/>
  <c r="H131"/>
  <c r="D131"/>
  <c r="E131" s="1"/>
  <c r="R130"/>
  <c r="H130"/>
  <c r="D130"/>
  <c r="E130" s="1"/>
  <c r="R129"/>
  <c r="H129"/>
  <c r="D129"/>
  <c r="E129" s="1"/>
  <c r="R128"/>
  <c r="H128"/>
  <c r="D128"/>
  <c r="E128" s="1"/>
  <c r="R127"/>
  <c r="H127"/>
  <c r="D127"/>
  <c r="E127" s="1"/>
  <c r="R126"/>
  <c r="H126"/>
  <c r="D126"/>
  <c r="E126" s="1"/>
  <c r="R125"/>
  <c r="H125"/>
  <c r="D125"/>
  <c r="E125" s="1"/>
  <c r="R124"/>
  <c r="H124"/>
  <c r="D124"/>
  <c r="E124" s="1"/>
  <c r="R123"/>
  <c r="H123"/>
  <c r="D123"/>
  <c r="E123" s="1"/>
  <c r="R122"/>
  <c r="H122"/>
  <c r="D122"/>
  <c r="E122" s="1"/>
  <c r="R121"/>
  <c r="H121"/>
  <c r="D121"/>
  <c r="E121" s="1"/>
  <c r="R120"/>
  <c r="H120"/>
  <c r="D120"/>
  <c r="E120" s="1"/>
  <c r="R119"/>
  <c r="H119"/>
  <c r="D119"/>
  <c r="E119" s="1"/>
  <c r="R118"/>
  <c r="H118"/>
  <c r="D118"/>
  <c r="E118" s="1"/>
  <c r="R117"/>
  <c r="H117"/>
  <c r="D117"/>
  <c r="E117" s="1"/>
  <c r="R116"/>
  <c r="H116"/>
  <c r="D116"/>
  <c r="E116" s="1"/>
  <c r="R115"/>
  <c r="H115"/>
  <c r="D115"/>
  <c r="E115" s="1"/>
  <c r="R114"/>
  <c r="H114"/>
  <c r="D114"/>
  <c r="E114" s="1"/>
  <c r="R113"/>
  <c r="H113"/>
  <c r="D113"/>
  <c r="E113" s="1"/>
  <c r="R112"/>
  <c r="H112"/>
  <c r="D112"/>
  <c r="E112" s="1"/>
  <c r="R111"/>
  <c r="H111"/>
  <c r="D111"/>
  <c r="E111" s="1"/>
  <c r="R110"/>
  <c r="H110"/>
  <c r="D110"/>
  <c r="E110" s="1"/>
  <c r="R109"/>
  <c r="H109"/>
  <c r="D109"/>
  <c r="E109" s="1"/>
  <c r="R108"/>
  <c r="H108"/>
  <c r="D108"/>
  <c r="E108" s="1"/>
  <c r="R107"/>
  <c r="H107"/>
  <c r="D107"/>
  <c r="E107" s="1"/>
  <c r="R106"/>
  <c r="H106"/>
  <c r="D106"/>
  <c r="E106" s="1"/>
  <c r="R105"/>
  <c r="H105"/>
  <c r="D105"/>
  <c r="E105" s="1"/>
  <c r="R104"/>
  <c r="H104"/>
  <c r="D104"/>
  <c r="E104" s="1"/>
  <c r="R103"/>
  <c r="H103"/>
  <c r="D103"/>
  <c r="E103" s="1"/>
  <c r="R102"/>
  <c r="H102"/>
  <c r="D102"/>
  <c r="E102" s="1"/>
  <c r="R101"/>
  <c r="H101"/>
  <c r="D101"/>
  <c r="E101" s="1"/>
  <c r="R100"/>
  <c r="H100"/>
  <c r="D100"/>
  <c r="E100" s="1"/>
  <c r="R99"/>
  <c r="H99"/>
  <c r="D99"/>
  <c r="E99" s="1"/>
  <c r="R98"/>
  <c r="H98"/>
  <c r="D98"/>
  <c r="E98" s="1"/>
  <c r="R97"/>
  <c r="H97"/>
  <c r="D97"/>
  <c r="E97" s="1"/>
  <c r="R96"/>
  <c r="H96"/>
  <c r="D96"/>
  <c r="E96" s="1"/>
  <c r="R95"/>
  <c r="H95"/>
  <c r="D95"/>
  <c r="E95" s="1"/>
  <c r="R94"/>
  <c r="H94"/>
  <c r="D94"/>
  <c r="E94" s="1"/>
  <c r="R93"/>
  <c r="H93"/>
  <c r="D93"/>
  <c r="E93" s="1"/>
  <c r="R92"/>
  <c r="H92"/>
  <c r="D92"/>
  <c r="E92" s="1"/>
  <c r="R91"/>
  <c r="H91"/>
  <c r="D91"/>
  <c r="E91" s="1"/>
  <c r="R90"/>
  <c r="H90"/>
  <c r="D90"/>
  <c r="E90" s="1"/>
  <c r="R89"/>
  <c r="H89"/>
  <c r="D89"/>
  <c r="E89" s="1"/>
  <c r="R88"/>
  <c r="H88"/>
  <c r="D88"/>
  <c r="E88" s="1"/>
  <c r="R87"/>
  <c r="H87"/>
  <c r="D87"/>
  <c r="E87" s="1"/>
  <c r="R86"/>
  <c r="H86"/>
  <c r="D86"/>
  <c r="E86" s="1"/>
  <c r="R85"/>
  <c r="H85"/>
  <c r="D85"/>
  <c r="E85" s="1"/>
  <c r="R84"/>
  <c r="H84"/>
  <c r="D84"/>
  <c r="E84" s="1"/>
  <c r="R83"/>
  <c r="H83"/>
  <c r="D83"/>
  <c r="E83" s="1"/>
  <c r="R82"/>
  <c r="H82"/>
  <c r="D82"/>
  <c r="E82" s="1"/>
  <c r="R81"/>
  <c r="H81"/>
  <c r="D81"/>
  <c r="E81" s="1"/>
  <c r="R80"/>
  <c r="H80"/>
  <c r="D80"/>
  <c r="E80" s="1"/>
  <c r="R79"/>
  <c r="H79"/>
  <c r="D79"/>
  <c r="E79" s="1"/>
  <c r="R78"/>
  <c r="H78"/>
  <c r="D78"/>
  <c r="E78" s="1"/>
  <c r="R77"/>
  <c r="H77"/>
  <c r="D77"/>
  <c r="E77" s="1"/>
  <c r="R76"/>
  <c r="H76"/>
  <c r="D76"/>
  <c r="E76" s="1"/>
  <c r="R75"/>
  <c r="H75"/>
  <c r="D75"/>
  <c r="E75" s="1"/>
  <c r="R74"/>
  <c r="H74"/>
  <c r="D74"/>
  <c r="E74" s="1"/>
  <c r="R73"/>
  <c r="H73"/>
  <c r="D73"/>
  <c r="E73" s="1"/>
  <c r="R72"/>
  <c r="H72"/>
  <c r="D72"/>
  <c r="E72" s="1"/>
  <c r="R71"/>
  <c r="H71"/>
  <c r="D71"/>
  <c r="E71" s="1"/>
  <c r="R70"/>
  <c r="H70"/>
  <c r="D70"/>
  <c r="E70" s="1"/>
  <c r="R69"/>
  <c r="H69"/>
  <c r="D69"/>
  <c r="E69" s="1"/>
  <c r="R68"/>
  <c r="H68"/>
  <c r="D68"/>
  <c r="E68" s="1"/>
  <c r="R67"/>
  <c r="H67"/>
  <c r="D67"/>
  <c r="E67" s="1"/>
  <c r="R66"/>
  <c r="H66"/>
  <c r="D66"/>
  <c r="E66" s="1"/>
  <c r="R65"/>
  <c r="H65"/>
  <c r="D65"/>
  <c r="E65" s="1"/>
  <c r="R64"/>
  <c r="H64"/>
  <c r="D64"/>
  <c r="E64" s="1"/>
  <c r="R63"/>
  <c r="H63"/>
  <c r="D63"/>
  <c r="E63" s="1"/>
  <c r="R62"/>
  <c r="H62"/>
  <c r="D62"/>
  <c r="E62" s="1"/>
  <c r="R61"/>
  <c r="H61"/>
  <c r="D61"/>
  <c r="E61" s="1"/>
  <c r="R60"/>
  <c r="H60"/>
  <c r="D60"/>
  <c r="E60" s="1"/>
  <c r="R59"/>
  <c r="H59"/>
  <c r="D59"/>
  <c r="E59" s="1"/>
  <c r="R58"/>
  <c r="H58"/>
  <c r="D58"/>
  <c r="E58" s="1"/>
  <c r="R57"/>
  <c r="H57"/>
  <c r="D57"/>
  <c r="E57" s="1"/>
  <c r="R56"/>
  <c r="H56"/>
  <c r="D56"/>
  <c r="E56" s="1"/>
  <c r="R55"/>
  <c r="H55"/>
  <c r="D55"/>
  <c r="E55" s="1"/>
  <c r="R54"/>
  <c r="H54"/>
  <c r="D54"/>
  <c r="E54" s="1"/>
  <c r="R53"/>
  <c r="H53"/>
  <c r="D53"/>
  <c r="E53" s="1"/>
  <c r="R52"/>
  <c r="H52"/>
  <c r="D52"/>
  <c r="E52" s="1"/>
  <c r="R51"/>
  <c r="H51"/>
  <c r="D51"/>
  <c r="E51" s="1"/>
  <c r="R50"/>
  <c r="H50"/>
  <c r="D50"/>
  <c r="E50" s="1"/>
  <c r="R49"/>
  <c r="H49"/>
  <c r="D49"/>
  <c r="E49" s="1"/>
  <c r="R48"/>
  <c r="H48"/>
  <c r="D48"/>
  <c r="E48" s="1"/>
  <c r="R47"/>
  <c r="H47"/>
  <c r="D47"/>
  <c r="E47" s="1"/>
  <c r="R46"/>
  <c r="H46"/>
  <c r="D46"/>
  <c r="E46" s="1"/>
  <c r="R45"/>
  <c r="H45"/>
  <c r="D45"/>
  <c r="E45" s="1"/>
  <c r="R44"/>
  <c r="H44"/>
  <c r="D44"/>
  <c r="E44" s="1"/>
  <c r="R43"/>
  <c r="H43"/>
  <c r="D43"/>
  <c r="E43" s="1"/>
  <c r="R42"/>
  <c r="H42"/>
  <c r="D42"/>
  <c r="E42" s="1"/>
  <c r="R41"/>
  <c r="H41"/>
  <c r="D41"/>
  <c r="E41" s="1"/>
  <c r="R40"/>
  <c r="H40"/>
  <c r="D40"/>
  <c r="E40" s="1"/>
  <c r="R39"/>
  <c r="H39"/>
  <c r="D39"/>
  <c r="E39" s="1"/>
  <c r="R38"/>
  <c r="H38"/>
  <c r="D38"/>
  <c r="E38" s="1"/>
  <c r="R37"/>
  <c r="H37"/>
  <c r="D37"/>
  <c r="E37" s="1"/>
  <c r="R36"/>
  <c r="H36"/>
  <c r="D36"/>
  <c r="E36" s="1"/>
  <c r="R35"/>
  <c r="H35"/>
  <c r="D35"/>
  <c r="E35" s="1"/>
  <c r="R34"/>
  <c r="H34"/>
  <c r="D34"/>
  <c r="E34" s="1"/>
  <c r="R33"/>
  <c r="H33"/>
  <c r="D33"/>
  <c r="E33" s="1"/>
  <c r="R32"/>
  <c r="H32"/>
  <c r="D32"/>
  <c r="E32" s="1"/>
  <c r="R31"/>
  <c r="H31"/>
  <c r="D31"/>
  <c r="E31" s="1"/>
  <c r="R30"/>
  <c r="H30"/>
  <c r="D30"/>
  <c r="E30" s="1"/>
  <c r="R29"/>
  <c r="H29"/>
  <c r="D29"/>
  <c r="E29" s="1"/>
  <c r="R28"/>
  <c r="H28"/>
  <c r="D28"/>
  <c r="E28" s="1"/>
  <c r="R27"/>
  <c r="H27"/>
  <c r="D27"/>
  <c r="E27" s="1"/>
  <c r="R26"/>
  <c r="H26"/>
  <c r="D26"/>
  <c r="E26" s="1"/>
  <c r="R25"/>
  <c r="H25"/>
  <c r="D25"/>
  <c r="E25" s="1"/>
  <c r="R24"/>
  <c r="H24"/>
  <c r="D24"/>
  <c r="E24" s="1"/>
  <c r="R23"/>
  <c r="H23"/>
  <c r="D23"/>
  <c r="E23" s="1"/>
  <c r="R22"/>
  <c r="H22"/>
  <c r="D22"/>
  <c r="E22" s="1"/>
  <c r="R21"/>
  <c r="H21"/>
  <c r="D21"/>
  <c r="E21" s="1"/>
  <c r="R20"/>
  <c r="H20"/>
  <c r="D20"/>
  <c r="E20" s="1"/>
  <c r="R19"/>
  <c r="H19"/>
  <c r="D19"/>
  <c r="E19" s="1"/>
  <c r="R18"/>
  <c r="H18"/>
  <c r="D18"/>
  <c r="E18" s="1"/>
  <c r="R17"/>
  <c r="H17"/>
  <c r="D17"/>
  <c r="E17" s="1"/>
  <c r="R16"/>
  <c r="H16"/>
  <c r="D16"/>
  <c r="E16" s="1"/>
  <c r="R15"/>
  <c r="H15"/>
  <c r="D15"/>
  <c r="E15" s="1"/>
  <c r="R14"/>
  <c r="H14"/>
  <c r="D14"/>
  <c r="E14" s="1"/>
  <c r="R13"/>
  <c r="H13"/>
  <c r="D13"/>
  <c r="E13" s="1"/>
  <c r="R12"/>
  <c r="H12"/>
  <c r="D12"/>
  <c r="E12" s="1"/>
  <c r="R11"/>
  <c r="H11"/>
  <c r="D11"/>
  <c r="E11" s="1"/>
  <c r="R10"/>
  <c r="H10"/>
  <c r="D10"/>
  <c r="E10" s="1"/>
  <c r="R9"/>
  <c r="H9"/>
  <c r="D9"/>
  <c r="E9" s="1"/>
  <c r="R8"/>
  <c r="H8"/>
  <c r="D8"/>
  <c r="E8" s="1"/>
  <c r="R7"/>
  <c r="H7"/>
  <c r="D7"/>
  <c r="E7" s="1"/>
  <c r="R6"/>
  <c r="H6"/>
  <c r="D6"/>
  <c r="E6" s="1"/>
  <c r="R5"/>
  <c r="H5"/>
  <c r="D5"/>
  <c r="E5" s="1"/>
  <c r="R4"/>
  <c r="H4"/>
  <c r="D4"/>
  <c r="E4" s="1"/>
  <c r="R3"/>
  <c r="H3"/>
  <c r="D3"/>
  <c r="E3" s="1"/>
  <c r="R2"/>
  <c r="H2"/>
  <c r="D2"/>
  <c r="E2" s="1"/>
  <c r="R699" l="1"/>
  <c r="AL36" i="7" l="1"/>
  <c r="AM36"/>
  <c r="AM60" s="1"/>
  <c r="AN36"/>
  <c r="AN60" s="1"/>
  <c r="AO36"/>
  <c r="AO60" s="1"/>
  <c r="AP36"/>
  <c r="AP60" s="1"/>
  <c r="AQ36"/>
  <c r="AQ60" s="1"/>
  <c r="AR36"/>
  <c r="AR60" s="1"/>
  <c r="AK36"/>
  <c r="AL60" l="1"/>
  <c r="AN199" i="6"/>
  <c r="AM199"/>
  <c r="AL199"/>
  <c r="AK199"/>
  <c r="AJ199"/>
  <c r="AI199"/>
  <c r="AH199"/>
  <c r="AG199"/>
  <c r="AF199"/>
  <c r="AE199"/>
  <c r="AD199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J199"/>
  <c r="I199"/>
  <c r="H199"/>
  <c r="G199"/>
  <c r="F199"/>
  <c r="AO198"/>
  <c r="AN198"/>
  <c r="AM198"/>
  <c r="AL198"/>
  <c r="AK198"/>
  <c r="AJ198"/>
  <c r="AI198"/>
  <c r="AH198"/>
  <c r="AG198"/>
  <c r="AF198"/>
  <c r="AE198"/>
  <c r="AD198"/>
  <c r="AC198"/>
  <c r="AB198"/>
  <c r="AA198"/>
  <c r="Z198"/>
  <c r="Y198"/>
  <c r="X198"/>
  <c r="W198"/>
  <c r="V198"/>
  <c r="U198"/>
  <c r="T198"/>
  <c r="S198"/>
  <c r="R198"/>
  <c r="Q198"/>
  <c r="P198"/>
  <c r="O198"/>
  <c r="N198"/>
  <c r="M198"/>
  <c r="L198"/>
  <c r="K198"/>
  <c r="J198"/>
  <c r="I198"/>
  <c r="H198"/>
  <c r="G198"/>
  <c r="F198"/>
  <c r="AM172"/>
  <c r="AL172"/>
  <c r="AK172"/>
  <c r="AJ172"/>
  <c r="AI172"/>
  <c r="AH172"/>
  <c r="AG172"/>
  <c r="AF172"/>
  <c r="AE172"/>
  <c r="AD172"/>
  <c r="AC172"/>
  <c r="AB172"/>
  <c r="AA172"/>
  <c r="Z172"/>
  <c r="Y172"/>
  <c r="X172"/>
  <c r="W172"/>
  <c r="V172"/>
  <c r="U172"/>
  <c r="T172"/>
  <c r="S172"/>
  <c r="R172"/>
  <c r="Q172"/>
  <c r="P172"/>
  <c r="O172"/>
  <c r="N172"/>
  <c r="M172"/>
  <c r="L172"/>
  <c r="K172"/>
  <c r="J172"/>
  <c r="I172"/>
  <c r="H172"/>
  <c r="G172"/>
  <c r="F172"/>
  <c r="E172"/>
  <c r="AN171"/>
  <c r="AM171"/>
  <c r="AL171"/>
  <c r="AK171"/>
  <c r="AJ171"/>
  <c r="AI171"/>
  <c r="AH171"/>
  <c r="AG171"/>
  <c r="AF171"/>
  <c r="AE171"/>
  <c r="AD171"/>
  <c r="AC171"/>
  <c r="AB171"/>
  <c r="AA171"/>
  <c r="Z171"/>
  <c r="Y171"/>
  <c r="X171"/>
  <c r="W171"/>
  <c r="V171"/>
  <c r="U171"/>
  <c r="T171"/>
  <c r="S171"/>
  <c r="R171"/>
  <c r="Q171"/>
  <c r="P171"/>
  <c r="O171"/>
  <c r="N171"/>
  <c r="M171"/>
  <c r="L171"/>
  <c r="K171"/>
  <c r="J171"/>
  <c r="I171"/>
  <c r="H171"/>
  <c r="G171"/>
  <c r="F171"/>
  <c r="E171"/>
  <c r="CX147"/>
  <c r="CW147"/>
  <c r="CV147"/>
  <c r="CU147"/>
  <c r="CT147"/>
  <c r="CS147"/>
  <c r="CR147"/>
  <c r="CQ147"/>
  <c r="CP147"/>
  <c r="CO147"/>
  <c r="CN147"/>
  <c r="CM147"/>
  <c r="CL147"/>
  <c r="CK147"/>
  <c r="CJ147"/>
  <c r="CI147"/>
  <c r="CH147"/>
  <c r="CG147"/>
  <c r="CF147"/>
  <c r="CE147"/>
  <c r="CD147"/>
  <c r="CC147"/>
  <c r="CB147"/>
  <c r="CA147"/>
  <c r="BZ147"/>
  <c r="BY147"/>
  <c r="BX147"/>
  <c r="BW147"/>
  <c r="BV147"/>
  <c r="BU147"/>
  <c r="BT147"/>
  <c r="BS147"/>
  <c r="BR147"/>
  <c r="BQ147"/>
  <c r="BP147"/>
  <c r="BO147"/>
  <c r="BN147"/>
  <c r="BM147"/>
  <c r="BL147"/>
  <c r="BK147"/>
  <c r="BJ147"/>
  <c r="BI147"/>
  <c r="BH147"/>
  <c r="BG147"/>
  <c r="BF147"/>
  <c r="BE147"/>
  <c r="BD147"/>
  <c r="BC147"/>
  <c r="BB147"/>
  <c r="BA147"/>
  <c r="AZ147"/>
  <c r="AY147"/>
  <c r="AX147"/>
  <c r="AW147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CX146"/>
  <c r="CW146"/>
  <c r="CV146"/>
  <c r="CU146"/>
  <c r="CT146"/>
  <c r="CS146"/>
  <c r="CR146"/>
  <c r="CQ146"/>
  <c r="CP146"/>
  <c r="CO146"/>
  <c r="CN146"/>
  <c r="CM146"/>
  <c r="CL146"/>
  <c r="CK146"/>
  <c r="CJ146"/>
  <c r="CI146"/>
  <c r="CH146"/>
  <c r="CG146"/>
  <c r="CF146"/>
  <c r="CE146"/>
  <c r="CD146"/>
  <c r="CC146"/>
  <c r="CB146"/>
  <c r="CA146"/>
  <c r="BZ146"/>
  <c r="BY146"/>
  <c r="BX146"/>
  <c r="BW146"/>
  <c r="BV146"/>
  <c r="BU146"/>
  <c r="BT146"/>
  <c r="BS146"/>
  <c r="BR146"/>
  <c r="BQ146"/>
  <c r="BP146"/>
  <c r="BO146"/>
  <c r="BN146"/>
  <c r="BM146"/>
  <c r="BL146"/>
  <c r="BK146"/>
  <c r="BJ146"/>
  <c r="BI146"/>
  <c r="BH146"/>
  <c r="BG146"/>
  <c r="BF146"/>
  <c r="BE146"/>
  <c r="BD146"/>
  <c r="BC146"/>
  <c r="BB146"/>
  <c r="BA146"/>
  <c r="AZ146"/>
  <c r="AY146"/>
  <c r="AX146"/>
  <c r="AW146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F146"/>
  <c r="AE146"/>
  <c r="AD146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I146"/>
  <c r="H146"/>
  <c r="G146"/>
  <c r="CX145"/>
  <c r="CW145"/>
  <c r="CV145"/>
  <c r="CU145"/>
  <c r="CT145"/>
  <c r="CS145"/>
  <c r="CR145"/>
  <c r="CQ145"/>
  <c r="CP145"/>
  <c r="CO145"/>
  <c r="CN145"/>
  <c r="CM145"/>
  <c r="CL145"/>
  <c r="CK145"/>
  <c r="CJ145"/>
  <c r="CI145"/>
  <c r="CH145"/>
  <c r="CG145"/>
  <c r="CF145"/>
  <c r="CE145"/>
  <c r="CD145"/>
  <c r="CC145"/>
  <c r="CB145"/>
  <c r="CA145"/>
  <c r="BZ145"/>
  <c r="BY145"/>
  <c r="BX145"/>
  <c r="BW145"/>
  <c r="BV145"/>
  <c r="BU145"/>
  <c r="BT145"/>
  <c r="BS145"/>
  <c r="BR145"/>
  <c r="BQ145"/>
  <c r="BP145"/>
  <c r="BO145"/>
  <c r="BN145"/>
  <c r="BM145"/>
  <c r="BL145"/>
  <c r="BK145"/>
  <c r="BJ145"/>
  <c r="BI145"/>
  <c r="BH145"/>
  <c r="BG145"/>
  <c r="BF145"/>
  <c r="BE145"/>
  <c r="BD145"/>
  <c r="BC145"/>
  <c r="BB145"/>
  <c r="BA145"/>
  <c r="AZ145"/>
  <c r="AY145"/>
  <c r="AX145"/>
  <c r="AW145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CX144"/>
  <c r="CW144"/>
  <c r="CV144"/>
  <c r="CU144"/>
  <c r="CT144"/>
  <c r="CS144"/>
  <c r="CR144"/>
  <c r="CQ144"/>
  <c r="CP144"/>
  <c r="CO144"/>
  <c r="CN144"/>
  <c r="CM144"/>
  <c r="CL144"/>
  <c r="CK144"/>
  <c r="CJ144"/>
  <c r="CI144"/>
  <c r="CH144"/>
  <c r="CG144"/>
  <c r="CF144"/>
  <c r="CE144"/>
  <c r="CD144"/>
  <c r="CC144"/>
  <c r="CB144"/>
  <c r="CA144"/>
  <c r="BZ144"/>
  <c r="BY144"/>
  <c r="BX144"/>
  <c r="BW144"/>
  <c r="BV144"/>
  <c r="BU144"/>
  <c r="BT144"/>
  <c r="BS144"/>
  <c r="BR144"/>
  <c r="BQ144"/>
  <c r="BP144"/>
  <c r="BO144"/>
  <c r="BN144"/>
  <c r="BM144"/>
  <c r="BL144"/>
  <c r="BK144"/>
  <c r="BJ144"/>
  <c r="BI144"/>
  <c r="BH144"/>
  <c r="BG144"/>
  <c r="BF144"/>
  <c r="BE144"/>
  <c r="BD144"/>
  <c r="BC144"/>
  <c r="BB144"/>
  <c r="BA144"/>
  <c r="AZ144"/>
  <c r="AY144"/>
  <c r="AX144"/>
  <c r="AW144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CX143"/>
  <c r="CW143"/>
  <c r="CV143"/>
  <c r="CU143"/>
  <c r="CT143"/>
  <c r="CS143"/>
  <c r="CR143"/>
  <c r="CQ143"/>
  <c r="CP143"/>
  <c r="CO143"/>
  <c r="CN143"/>
  <c r="CM143"/>
  <c r="CL143"/>
  <c r="CK143"/>
  <c r="CJ143"/>
  <c r="CI143"/>
  <c r="CH143"/>
  <c r="CG143"/>
  <c r="CF143"/>
  <c r="CE143"/>
  <c r="CD143"/>
  <c r="CC143"/>
  <c r="CB143"/>
  <c r="CA143"/>
  <c r="BZ143"/>
  <c r="BY143"/>
  <c r="BX143"/>
  <c r="BW143"/>
  <c r="BV143"/>
  <c r="BU143"/>
  <c r="BT143"/>
  <c r="BS143"/>
  <c r="BR143"/>
  <c r="BQ143"/>
  <c r="BP143"/>
  <c r="BO143"/>
  <c r="BN143"/>
  <c r="BM143"/>
  <c r="BL143"/>
  <c r="BK143"/>
  <c r="BJ143"/>
  <c r="BI143"/>
  <c r="BH143"/>
  <c r="BG143"/>
  <c r="BF143"/>
  <c r="BE143"/>
  <c r="BD143"/>
  <c r="BC143"/>
  <c r="BB143"/>
  <c r="BA143"/>
  <c r="AZ143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CX142"/>
  <c r="CW142"/>
  <c r="CV142"/>
  <c r="CU142"/>
  <c r="CT142"/>
  <c r="CS142"/>
  <c r="CR142"/>
  <c r="CQ142"/>
  <c r="CP142"/>
  <c r="CO142"/>
  <c r="CN142"/>
  <c r="CM142"/>
  <c r="CL142"/>
  <c r="CK142"/>
  <c r="CJ142"/>
  <c r="CI142"/>
  <c r="CH142"/>
  <c r="CG142"/>
  <c r="CF142"/>
  <c r="CE142"/>
  <c r="CD142"/>
  <c r="CC142"/>
  <c r="CB142"/>
  <c r="CA142"/>
  <c r="BZ142"/>
  <c r="BY142"/>
  <c r="BX142"/>
  <c r="BW142"/>
  <c r="BV142"/>
  <c r="BU142"/>
  <c r="BT142"/>
  <c r="BS142"/>
  <c r="BR142"/>
  <c r="BQ142"/>
  <c r="BP142"/>
  <c r="BO142"/>
  <c r="BN142"/>
  <c r="BM142"/>
  <c r="BL142"/>
  <c r="BK142"/>
  <c r="BJ142"/>
  <c r="BI142"/>
  <c r="BH142"/>
  <c r="BG142"/>
  <c r="BF142"/>
  <c r="BE142"/>
  <c r="BD142"/>
  <c r="BC142"/>
  <c r="BB142"/>
  <c r="BA142"/>
  <c r="AZ142"/>
  <c r="AY142"/>
  <c r="AX142"/>
  <c r="AW142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CX141"/>
  <c r="CW141"/>
  <c r="CV141"/>
  <c r="CU141"/>
  <c r="CT141"/>
  <c r="CS141"/>
  <c r="CR141"/>
  <c r="CQ141"/>
  <c r="CP141"/>
  <c r="CO141"/>
  <c r="CN141"/>
  <c r="CM141"/>
  <c r="CL141"/>
  <c r="CK141"/>
  <c r="CJ141"/>
  <c r="CI141"/>
  <c r="CH141"/>
  <c r="CG141"/>
  <c r="CF141"/>
  <c r="CE141"/>
  <c r="CD141"/>
  <c r="CC141"/>
  <c r="CB141"/>
  <c r="CA141"/>
  <c r="BZ141"/>
  <c r="BY141"/>
  <c r="BX141"/>
  <c r="BW141"/>
  <c r="BV141"/>
  <c r="BU141"/>
  <c r="BT141"/>
  <c r="BS141"/>
  <c r="BR141"/>
  <c r="BQ141"/>
  <c r="BP141"/>
  <c r="BO141"/>
  <c r="BN141"/>
  <c r="BM141"/>
  <c r="BL141"/>
  <c r="BK141"/>
  <c r="BJ141"/>
  <c r="BI141"/>
  <c r="BH141"/>
  <c r="BG141"/>
  <c r="BF141"/>
  <c r="BE141"/>
  <c r="BD141"/>
  <c r="BC141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CX140"/>
  <c r="CW140"/>
  <c r="CV140"/>
  <c r="CU140"/>
  <c r="CT140"/>
  <c r="CS140"/>
  <c r="CR140"/>
  <c r="CQ140"/>
  <c r="CP140"/>
  <c r="CO140"/>
  <c r="CN140"/>
  <c r="CM140"/>
  <c r="CL140"/>
  <c r="CK140"/>
  <c r="CJ140"/>
  <c r="CI140"/>
  <c r="CH140"/>
  <c r="CG140"/>
  <c r="CF140"/>
  <c r="CE140"/>
  <c r="CD140"/>
  <c r="CC140"/>
  <c r="CB140"/>
  <c r="CA140"/>
  <c r="BZ140"/>
  <c r="BY140"/>
  <c r="BX140"/>
  <c r="BW140"/>
  <c r="BV140"/>
  <c r="BU140"/>
  <c r="BT140"/>
  <c r="BS140"/>
  <c r="BR140"/>
  <c r="BQ140"/>
  <c r="BP140"/>
  <c r="BO140"/>
  <c r="BN140"/>
  <c r="BM140"/>
  <c r="BL140"/>
  <c r="BK140"/>
  <c r="BJ140"/>
  <c r="BI140"/>
  <c r="BH140"/>
  <c r="BG140"/>
  <c r="BF140"/>
  <c r="BE140"/>
  <c r="BD140"/>
  <c r="BC140"/>
  <c r="BB140"/>
  <c r="BA140"/>
  <c r="AZ140"/>
  <c r="AY140"/>
  <c r="AX140"/>
  <c r="AW140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CX139"/>
  <c r="CW139"/>
  <c r="CV139"/>
  <c r="CU139"/>
  <c r="CT139"/>
  <c r="CS139"/>
  <c r="CR139"/>
  <c r="CQ139"/>
  <c r="CP139"/>
  <c r="CO139"/>
  <c r="CN139"/>
  <c r="CM139"/>
  <c r="CL139"/>
  <c r="CK139"/>
  <c r="CJ139"/>
  <c r="CI139"/>
  <c r="CH139"/>
  <c r="CG139"/>
  <c r="CF139"/>
  <c r="CE139"/>
  <c r="CD139"/>
  <c r="CC139"/>
  <c r="CB139"/>
  <c r="CA139"/>
  <c r="BZ139"/>
  <c r="BY139"/>
  <c r="BX139"/>
  <c r="BW139"/>
  <c r="BV139"/>
  <c r="BU139"/>
  <c r="BT139"/>
  <c r="BS139"/>
  <c r="BR139"/>
  <c r="BQ139"/>
  <c r="BP139"/>
  <c r="BO139"/>
  <c r="BN139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CX138"/>
  <c r="CW138"/>
  <c r="CV138"/>
  <c r="CU138"/>
  <c r="CT138"/>
  <c r="CS138"/>
  <c r="CR138"/>
  <c r="CQ138"/>
  <c r="CP138"/>
  <c r="CO138"/>
  <c r="CN138"/>
  <c r="CM138"/>
  <c r="CL138"/>
  <c r="CK138"/>
  <c r="CJ138"/>
  <c r="CI138"/>
  <c r="CH138"/>
  <c r="CG138"/>
  <c r="CF138"/>
  <c r="CE138"/>
  <c r="CD138"/>
  <c r="CC138"/>
  <c r="CB138"/>
  <c r="CA138"/>
  <c r="BZ138"/>
  <c r="BY138"/>
  <c r="BX138"/>
  <c r="BW138"/>
  <c r="BV138"/>
  <c r="BU138"/>
  <c r="BT138"/>
  <c r="BS138"/>
  <c r="BR138"/>
  <c r="BQ138"/>
  <c r="BP138"/>
  <c r="BO138"/>
  <c r="BN138"/>
  <c r="BM138"/>
  <c r="BL138"/>
  <c r="BK138"/>
  <c r="BJ138"/>
  <c r="BI138"/>
  <c r="BH138"/>
  <c r="BG138"/>
  <c r="BF138"/>
  <c r="BE138"/>
  <c r="BD138"/>
  <c r="BC138"/>
  <c r="BB138"/>
  <c r="BA138"/>
  <c r="AZ138"/>
  <c r="AY138"/>
  <c r="AX138"/>
  <c r="AW138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F138"/>
  <c r="AE138"/>
  <c r="AD138"/>
  <c r="AC138"/>
  <c r="AB138"/>
  <c r="AA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CX137"/>
  <c r="CW137"/>
  <c r="CV137"/>
  <c r="CU137"/>
  <c r="CT137"/>
  <c r="CS137"/>
  <c r="CR137"/>
  <c r="CQ137"/>
  <c r="CP137"/>
  <c r="CO137"/>
  <c r="CN137"/>
  <c r="CM137"/>
  <c r="CL137"/>
  <c r="CK137"/>
  <c r="CJ137"/>
  <c r="CI137"/>
  <c r="CH137"/>
  <c r="CG137"/>
  <c r="CF137"/>
  <c r="CE137"/>
  <c r="CD137"/>
  <c r="CC137"/>
  <c r="CB137"/>
  <c r="CA137"/>
  <c r="BZ137"/>
  <c r="BY137"/>
  <c r="BX137"/>
  <c r="BW137"/>
  <c r="BV137"/>
  <c r="BU137"/>
  <c r="BT137"/>
  <c r="BS137"/>
  <c r="BR137"/>
  <c r="BQ137"/>
  <c r="BP137"/>
  <c r="BO137"/>
  <c r="BN137"/>
  <c r="BM137"/>
  <c r="BL137"/>
  <c r="BK137"/>
  <c r="BJ137"/>
  <c r="BI137"/>
  <c r="BH137"/>
  <c r="BG137"/>
  <c r="BF137"/>
  <c r="BE137"/>
  <c r="BD137"/>
  <c r="BC137"/>
  <c r="BB137"/>
  <c r="BA137"/>
  <c r="AZ137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CX136"/>
  <c r="CW136"/>
  <c r="CV136"/>
  <c r="CU136"/>
  <c r="CT136"/>
  <c r="CS136"/>
  <c r="CR136"/>
  <c r="CQ136"/>
  <c r="CP136"/>
  <c r="CO136"/>
  <c r="CN136"/>
  <c r="CM136"/>
  <c r="CL136"/>
  <c r="CK136"/>
  <c r="CJ136"/>
  <c r="CI136"/>
  <c r="CH136"/>
  <c r="CG136"/>
  <c r="CF136"/>
  <c r="CE136"/>
  <c r="CD136"/>
  <c r="CC136"/>
  <c r="CB136"/>
  <c r="CA136"/>
  <c r="BZ136"/>
  <c r="BY136"/>
  <c r="BX136"/>
  <c r="BW136"/>
  <c r="BV136"/>
  <c r="BU136"/>
  <c r="BT136"/>
  <c r="BS136"/>
  <c r="BR136"/>
  <c r="BQ136"/>
  <c r="BP136"/>
  <c r="BO136"/>
  <c r="BN136"/>
  <c r="BM136"/>
  <c r="BL136"/>
  <c r="BK136"/>
  <c r="BJ136"/>
  <c r="BI136"/>
  <c r="BH136"/>
  <c r="BG136"/>
  <c r="BF136"/>
  <c r="BE136"/>
  <c r="BD136"/>
  <c r="BC136"/>
  <c r="BB136"/>
  <c r="BA136"/>
  <c r="AZ136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CX135"/>
  <c r="CW135"/>
  <c r="CV135"/>
  <c r="CU135"/>
  <c r="CT135"/>
  <c r="CS135"/>
  <c r="CR135"/>
  <c r="CQ135"/>
  <c r="CP135"/>
  <c r="CO135"/>
  <c r="CN135"/>
  <c r="CM135"/>
  <c r="CL135"/>
  <c r="CK135"/>
  <c r="CJ135"/>
  <c r="CI135"/>
  <c r="CH135"/>
  <c r="CG135"/>
  <c r="CF135"/>
  <c r="CE135"/>
  <c r="CD135"/>
  <c r="CC135"/>
  <c r="CB135"/>
  <c r="CA135"/>
  <c r="BZ135"/>
  <c r="BY135"/>
  <c r="BX135"/>
  <c r="BW135"/>
  <c r="BV135"/>
  <c r="BU135"/>
  <c r="BT135"/>
  <c r="BS135"/>
  <c r="BR135"/>
  <c r="BQ135"/>
  <c r="BP135"/>
  <c r="BO135"/>
  <c r="BN135"/>
  <c r="BM135"/>
  <c r="BL135"/>
  <c r="BK135"/>
  <c r="BJ135"/>
  <c r="BI135"/>
  <c r="BH135"/>
  <c r="BG135"/>
  <c r="BF135"/>
  <c r="BE135"/>
  <c r="BD135"/>
  <c r="BC135"/>
  <c r="BB135"/>
  <c r="BA135"/>
  <c r="AZ135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CX134"/>
  <c r="CW134"/>
  <c r="CV134"/>
  <c r="CU134"/>
  <c r="CT134"/>
  <c r="CS134"/>
  <c r="CR134"/>
  <c r="CQ134"/>
  <c r="CP134"/>
  <c r="CO134"/>
  <c r="CN134"/>
  <c r="CM134"/>
  <c r="CL134"/>
  <c r="CK134"/>
  <c r="CJ134"/>
  <c r="CI134"/>
  <c r="CH134"/>
  <c r="CG134"/>
  <c r="CF134"/>
  <c r="CE134"/>
  <c r="CD134"/>
  <c r="CC134"/>
  <c r="CB134"/>
  <c r="CA134"/>
  <c r="BZ134"/>
  <c r="BY134"/>
  <c r="BX134"/>
  <c r="BW134"/>
  <c r="BV134"/>
  <c r="BU134"/>
  <c r="BT134"/>
  <c r="BS134"/>
  <c r="BR134"/>
  <c r="BQ134"/>
  <c r="BP134"/>
  <c r="BO134"/>
  <c r="BN134"/>
  <c r="BM134"/>
  <c r="BL134"/>
  <c r="BK134"/>
  <c r="BJ134"/>
  <c r="BI134"/>
  <c r="BH134"/>
  <c r="BG134"/>
  <c r="BF134"/>
  <c r="BE134"/>
  <c r="BD134"/>
  <c r="BC134"/>
  <c r="BB134"/>
  <c r="BA134"/>
  <c r="AZ134"/>
  <c r="AY134"/>
  <c r="AX134"/>
  <c r="AW134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CX133"/>
  <c r="CW133"/>
  <c r="CV133"/>
  <c r="CU133"/>
  <c r="CT133"/>
  <c r="CS133"/>
  <c r="CR133"/>
  <c r="CQ133"/>
  <c r="CP133"/>
  <c r="CO133"/>
  <c r="CN133"/>
  <c r="CM133"/>
  <c r="CL133"/>
  <c r="CK133"/>
  <c r="CJ133"/>
  <c r="CI133"/>
  <c r="CH133"/>
  <c r="CG133"/>
  <c r="CF133"/>
  <c r="CE133"/>
  <c r="CD133"/>
  <c r="CC133"/>
  <c r="CB133"/>
  <c r="CA133"/>
  <c r="BZ133"/>
  <c r="BY133"/>
  <c r="BX133"/>
  <c r="BW133"/>
  <c r="BV133"/>
  <c r="BU133"/>
  <c r="BT133"/>
  <c r="BS133"/>
  <c r="BR133"/>
  <c r="BQ133"/>
  <c r="BP133"/>
  <c r="BO133"/>
  <c r="BN133"/>
  <c r="BM133"/>
  <c r="BL133"/>
  <c r="BK133"/>
  <c r="BJ133"/>
  <c r="BI133"/>
  <c r="BH133"/>
  <c r="BG133"/>
  <c r="BF133"/>
  <c r="BE133"/>
  <c r="BD133"/>
  <c r="BC133"/>
  <c r="BB133"/>
  <c r="BA133"/>
  <c r="AZ133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CX132"/>
  <c r="CW132"/>
  <c r="CV132"/>
  <c r="CU132"/>
  <c r="CT132"/>
  <c r="CS132"/>
  <c r="CR132"/>
  <c r="CQ132"/>
  <c r="CP132"/>
  <c r="CO132"/>
  <c r="CN132"/>
  <c r="CM132"/>
  <c r="CL132"/>
  <c r="CK132"/>
  <c r="CJ132"/>
  <c r="CI132"/>
  <c r="CH132"/>
  <c r="CG132"/>
  <c r="CF132"/>
  <c r="CE132"/>
  <c r="CD132"/>
  <c r="CC132"/>
  <c r="CB132"/>
  <c r="CA132"/>
  <c r="BZ132"/>
  <c r="BY132"/>
  <c r="BX132"/>
  <c r="BW132"/>
  <c r="BV132"/>
  <c r="BU132"/>
  <c r="BT132"/>
  <c r="BS132"/>
  <c r="BR132"/>
  <c r="BQ132"/>
  <c r="BP132"/>
  <c r="BO132"/>
  <c r="BN132"/>
  <c r="BM132"/>
  <c r="BL132"/>
  <c r="BK132"/>
  <c r="BJ132"/>
  <c r="BI132"/>
  <c r="BH132"/>
  <c r="BG132"/>
  <c r="BF132"/>
  <c r="BE132"/>
  <c r="BD132"/>
  <c r="BC132"/>
  <c r="BB132"/>
  <c r="BA132"/>
  <c r="AZ132"/>
  <c r="AY132"/>
  <c r="AX132"/>
  <c r="AW132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CX131"/>
  <c r="CW131"/>
  <c r="CV131"/>
  <c r="CU131"/>
  <c r="CT131"/>
  <c r="CS131"/>
  <c r="CR131"/>
  <c r="CQ131"/>
  <c r="CP131"/>
  <c r="CO131"/>
  <c r="CN131"/>
  <c r="CM131"/>
  <c r="CL131"/>
  <c r="CK131"/>
  <c r="CJ131"/>
  <c r="CI131"/>
  <c r="CH131"/>
  <c r="CG131"/>
  <c r="CF131"/>
  <c r="CE131"/>
  <c r="CD131"/>
  <c r="CC131"/>
  <c r="CB131"/>
  <c r="CA131"/>
  <c r="BZ131"/>
  <c r="BY131"/>
  <c r="BX131"/>
  <c r="BW131"/>
  <c r="BV131"/>
  <c r="BU131"/>
  <c r="BT131"/>
  <c r="BS131"/>
  <c r="BR131"/>
  <c r="BQ131"/>
  <c r="BP131"/>
  <c r="BO131"/>
  <c r="BN131"/>
  <c r="BM131"/>
  <c r="BL131"/>
  <c r="BK131"/>
  <c r="BJ131"/>
  <c r="BI131"/>
  <c r="BH131"/>
  <c r="BG131"/>
  <c r="BF131"/>
  <c r="BE131"/>
  <c r="BD131"/>
  <c r="BC131"/>
  <c r="BB131"/>
  <c r="BA131"/>
  <c r="AZ131"/>
  <c r="AY131"/>
  <c r="AX131"/>
  <c r="AW131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CX130"/>
  <c r="CW130"/>
  <c r="CV130"/>
  <c r="CU130"/>
  <c r="CT130"/>
  <c r="CS130"/>
  <c r="CR130"/>
  <c r="CQ130"/>
  <c r="CP130"/>
  <c r="CO130"/>
  <c r="CN130"/>
  <c r="CM130"/>
  <c r="CL130"/>
  <c r="CK130"/>
  <c r="CJ130"/>
  <c r="CI130"/>
  <c r="CH130"/>
  <c r="CG130"/>
  <c r="CF130"/>
  <c r="CE130"/>
  <c r="CD130"/>
  <c r="CC130"/>
  <c r="CB130"/>
  <c r="CA130"/>
  <c r="BZ130"/>
  <c r="BY130"/>
  <c r="BX130"/>
  <c r="BW130"/>
  <c r="BV130"/>
  <c r="BU130"/>
  <c r="BT130"/>
  <c r="BS130"/>
  <c r="BR130"/>
  <c r="BQ130"/>
  <c r="BP130"/>
  <c r="BO130"/>
  <c r="BN130"/>
  <c r="BM130"/>
  <c r="BL130"/>
  <c r="BK130"/>
  <c r="BJ130"/>
  <c r="BI130"/>
  <c r="BH130"/>
  <c r="BG130"/>
  <c r="BF130"/>
  <c r="BE130"/>
  <c r="BD130"/>
  <c r="BC130"/>
  <c r="BB130"/>
  <c r="BA130"/>
  <c r="AZ130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CX129"/>
  <c r="CW129"/>
  <c r="CV129"/>
  <c r="CU129"/>
  <c r="CT129"/>
  <c r="CS129"/>
  <c r="CR129"/>
  <c r="CQ129"/>
  <c r="CP129"/>
  <c r="CO129"/>
  <c r="CN129"/>
  <c r="CM129"/>
  <c r="CL129"/>
  <c r="CK129"/>
  <c r="CJ129"/>
  <c r="CI129"/>
  <c r="CH129"/>
  <c r="CG129"/>
  <c r="CF129"/>
  <c r="CE129"/>
  <c r="CD129"/>
  <c r="CC129"/>
  <c r="CB129"/>
  <c r="CA129"/>
  <c r="BZ129"/>
  <c r="BY129"/>
  <c r="BX129"/>
  <c r="BW129"/>
  <c r="BV129"/>
  <c r="BU129"/>
  <c r="BT129"/>
  <c r="BS129"/>
  <c r="BR129"/>
  <c r="BQ129"/>
  <c r="BP129"/>
  <c r="BO129"/>
  <c r="BN129"/>
  <c r="BM129"/>
  <c r="BL129"/>
  <c r="BK129"/>
  <c r="BJ129"/>
  <c r="BI129"/>
  <c r="BH129"/>
  <c r="BG129"/>
  <c r="BF129"/>
  <c r="BE129"/>
  <c r="BD129"/>
  <c r="BC129"/>
  <c r="BB129"/>
  <c r="BA129"/>
  <c r="AZ129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CX128"/>
  <c r="CW128"/>
  <c r="CV128"/>
  <c r="CU128"/>
  <c r="CT128"/>
  <c r="CS128"/>
  <c r="CR128"/>
  <c r="CQ128"/>
  <c r="CP128"/>
  <c r="CO128"/>
  <c r="CN128"/>
  <c r="CM128"/>
  <c r="CL128"/>
  <c r="CK128"/>
  <c r="CJ128"/>
  <c r="CI128"/>
  <c r="CH128"/>
  <c r="CG128"/>
  <c r="CF128"/>
  <c r="CE128"/>
  <c r="CD128"/>
  <c r="CC128"/>
  <c r="CB128"/>
  <c r="CA128"/>
  <c r="BZ128"/>
  <c r="BY128"/>
  <c r="BX128"/>
  <c r="BW128"/>
  <c r="BV128"/>
  <c r="BU128"/>
  <c r="BT128"/>
  <c r="BS128"/>
  <c r="BR128"/>
  <c r="BQ128"/>
  <c r="BP128"/>
  <c r="BO128"/>
  <c r="BN128"/>
  <c r="BM128"/>
  <c r="BL128"/>
  <c r="BK128"/>
  <c r="BJ128"/>
  <c r="BI128"/>
  <c r="BH128"/>
  <c r="BG128"/>
  <c r="BF128"/>
  <c r="BE128"/>
  <c r="BD128"/>
  <c r="BC128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CX127"/>
  <c r="CW127"/>
  <c r="CV127"/>
  <c r="CU127"/>
  <c r="CT127"/>
  <c r="CS127"/>
  <c r="CR127"/>
  <c r="CQ127"/>
  <c r="CP127"/>
  <c r="CO127"/>
  <c r="CN127"/>
  <c r="CM127"/>
  <c r="CL127"/>
  <c r="CK127"/>
  <c r="CJ127"/>
  <c r="CI127"/>
  <c r="CH127"/>
  <c r="CG127"/>
  <c r="CF127"/>
  <c r="CE127"/>
  <c r="CD127"/>
  <c r="CC127"/>
  <c r="CB127"/>
  <c r="CA127"/>
  <c r="BZ127"/>
  <c r="BY127"/>
  <c r="BX127"/>
  <c r="BW127"/>
  <c r="BV127"/>
  <c r="BU127"/>
  <c r="BT127"/>
  <c r="BS127"/>
  <c r="BR127"/>
  <c r="BQ127"/>
  <c r="BP127"/>
  <c r="BO127"/>
  <c r="BN127"/>
  <c r="BM127"/>
  <c r="BL127"/>
  <c r="BK127"/>
  <c r="BJ127"/>
  <c r="BI127"/>
  <c r="BH127"/>
  <c r="BG127"/>
  <c r="BF127"/>
  <c r="BE127"/>
  <c r="BD127"/>
  <c r="BC127"/>
  <c r="BB127"/>
  <c r="BA127"/>
  <c r="AZ127"/>
  <c r="AY127"/>
  <c r="AX127"/>
  <c r="AW127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CX126"/>
  <c r="CW126"/>
  <c r="CV126"/>
  <c r="CU126"/>
  <c r="CT126"/>
  <c r="CS126"/>
  <c r="CR126"/>
  <c r="CQ126"/>
  <c r="CP126"/>
  <c r="CO126"/>
  <c r="CN126"/>
  <c r="CM126"/>
  <c r="CL126"/>
  <c r="CK126"/>
  <c r="CJ126"/>
  <c r="CI126"/>
  <c r="CH126"/>
  <c r="CG126"/>
  <c r="CF126"/>
  <c r="CE126"/>
  <c r="CD126"/>
  <c r="CC126"/>
  <c r="CB126"/>
  <c r="CA126"/>
  <c r="BZ126"/>
  <c r="BY126"/>
  <c r="BX126"/>
  <c r="BW126"/>
  <c r="BV126"/>
  <c r="BU126"/>
  <c r="BT126"/>
  <c r="BS126"/>
  <c r="BR126"/>
  <c r="BQ126"/>
  <c r="BP126"/>
  <c r="BO126"/>
  <c r="BN126"/>
  <c r="BM126"/>
  <c r="BL126"/>
  <c r="BK126"/>
  <c r="BJ126"/>
  <c r="BI126"/>
  <c r="BH126"/>
  <c r="BG126"/>
  <c r="BF126"/>
  <c r="BE126"/>
  <c r="BD126"/>
  <c r="BC126"/>
  <c r="BB126"/>
  <c r="BA126"/>
  <c r="AZ126"/>
  <c r="AY126"/>
  <c r="AX126"/>
  <c r="AW126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CX125"/>
  <c r="CW125"/>
  <c r="CV125"/>
  <c r="CU125"/>
  <c r="CT125"/>
  <c r="CS125"/>
  <c r="CR125"/>
  <c r="CQ125"/>
  <c r="CP125"/>
  <c r="CO125"/>
  <c r="CN125"/>
  <c r="CM125"/>
  <c r="CL125"/>
  <c r="CK125"/>
  <c r="CJ125"/>
  <c r="CI125"/>
  <c r="CH125"/>
  <c r="CG125"/>
  <c r="CF125"/>
  <c r="CE125"/>
  <c r="CD125"/>
  <c r="CC125"/>
  <c r="CB125"/>
  <c r="CA125"/>
  <c r="BZ125"/>
  <c r="BY125"/>
  <c r="BX125"/>
  <c r="BW125"/>
  <c r="BV125"/>
  <c r="BU125"/>
  <c r="BT125"/>
  <c r="BS125"/>
  <c r="BR125"/>
  <c r="BQ125"/>
  <c r="BP125"/>
  <c r="BO125"/>
  <c r="BN125"/>
  <c r="BM125"/>
  <c r="BL125"/>
  <c r="BK125"/>
  <c r="BJ125"/>
  <c r="BI125"/>
  <c r="BH125"/>
  <c r="BG125"/>
  <c r="BF125"/>
  <c r="BE125"/>
  <c r="BD125"/>
  <c r="BC125"/>
  <c r="BB125"/>
  <c r="BA125"/>
  <c r="AZ125"/>
  <c r="AY125"/>
  <c r="AX125"/>
  <c r="AW125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CX124"/>
  <c r="CW124"/>
  <c r="CV124"/>
  <c r="CU124"/>
  <c r="CT124"/>
  <c r="CS124"/>
  <c r="CR124"/>
  <c r="CQ124"/>
  <c r="CP124"/>
  <c r="CO124"/>
  <c r="CN124"/>
  <c r="CM124"/>
  <c r="CL124"/>
  <c r="CK124"/>
  <c r="CJ124"/>
  <c r="CI124"/>
  <c r="CH124"/>
  <c r="CG124"/>
  <c r="CF124"/>
  <c r="CE124"/>
  <c r="CD124"/>
  <c r="CC124"/>
  <c r="CB124"/>
  <c r="CA124"/>
  <c r="BZ124"/>
  <c r="BY124"/>
  <c r="BX124"/>
  <c r="BW124"/>
  <c r="BV124"/>
  <c r="BU124"/>
  <c r="BT124"/>
  <c r="BS124"/>
  <c r="BR124"/>
  <c r="BQ124"/>
  <c r="BP124"/>
  <c r="BO124"/>
  <c r="BN124"/>
  <c r="BM124"/>
  <c r="BL124"/>
  <c r="BK124"/>
  <c r="BJ124"/>
  <c r="BI124"/>
  <c r="BH124"/>
  <c r="BG124"/>
  <c r="BF124"/>
  <c r="BE124"/>
  <c r="BD124"/>
  <c r="BC124"/>
  <c r="BB124"/>
  <c r="BA124"/>
  <c r="AZ124"/>
  <c r="AY124"/>
  <c r="AX124"/>
  <c r="AW124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F124"/>
  <c r="AE124"/>
  <c r="AD124"/>
  <c r="AC124"/>
  <c r="AB124"/>
  <c r="AA124"/>
  <c r="Z124"/>
  <c r="Y124"/>
  <c r="X124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CX123"/>
  <c r="CW123"/>
  <c r="CV123"/>
  <c r="CU123"/>
  <c r="CT123"/>
  <c r="CS123"/>
  <c r="CR123"/>
  <c r="CQ123"/>
  <c r="CP123"/>
  <c r="CO123"/>
  <c r="CN123"/>
  <c r="CM123"/>
  <c r="CL123"/>
  <c r="CK123"/>
  <c r="CJ123"/>
  <c r="CI123"/>
  <c r="CH123"/>
  <c r="CG123"/>
  <c r="CF123"/>
  <c r="CE123"/>
  <c r="CD123"/>
  <c r="CC123"/>
  <c r="CB123"/>
  <c r="CA123"/>
  <c r="BZ123"/>
  <c r="BY123"/>
  <c r="BX123"/>
  <c r="BW123"/>
  <c r="BV123"/>
  <c r="BU123"/>
  <c r="BT123"/>
  <c r="BS123"/>
  <c r="BR123"/>
  <c r="BQ123"/>
  <c r="BP123"/>
  <c r="BO123"/>
  <c r="BN123"/>
  <c r="BM123"/>
  <c r="BL123"/>
  <c r="BK123"/>
  <c r="BJ123"/>
  <c r="BI123"/>
  <c r="BH123"/>
  <c r="BG123"/>
  <c r="BF123"/>
  <c r="BE123"/>
  <c r="BD123"/>
  <c r="BC123"/>
  <c r="BB123"/>
  <c r="BA123"/>
  <c r="AZ123"/>
  <c r="AY123"/>
  <c r="AX123"/>
  <c r="AW123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CX122"/>
  <c r="CW122"/>
  <c r="CV122"/>
  <c r="CU122"/>
  <c r="CT122"/>
  <c r="CS122"/>
  <c r="CR122"/>
  <c r="CQ122"/>
  <c r="CP122"/>
  <c r="CO122"/>
  <c r="CN122"/>
  <c r="CM122"/>
  <c r="CL122"/>
  <c r="CK122"/>
  <c r="CJ122"/>
  <c r="CI122"/>
  <c r="CH122"/>
  <c r="CG122"/>
  <c r="CF122"/>
  <c r="CE122"/>
  <c r="CD122"/>
  <c r="CC122"/>
  <c r="CB122"/>
  <c r="CA122"/>
  <c r="BZ122"/>
  <c r="BY122"/>
  <c r="BX122"/>
  <c r="BW122"/>
  <c r="BV122"/>
  <c r="BU122"/>
  <c r="BT122"/>
  <c r="BS122"/>
  <c r="BR122"/>
  <c r="BQ122"/>
  <c r="BP122"/>
  <c r="BO122"/>
  <c r="BN122"/>
  <c r="BM122"/>
  <c r="BL122"/>
  <c r="BK122"/>
  <c r="BJ122"/>
  <c r="BI122"/>
  <c r="BH122"/>
  <c r="BG122"/>
  <c r="BF122"/>
  <c r="BE122"/>
  <c r="BD122"/>
  <c r="BC122"/>
  <c r="BB122"/>
  <c r="BA122"/>
  <c r="AZ122"/>
  <c r="AY122"/>
  <c r="AX122"/>
  <c r="AW122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CX121"/>
  <c r="CW121"/>
  <c r="CV121"/>
  <c r="CU121"/>
  <c r="CT121"/>
  <c r="CS121"/>
  <c r="CR121"/>
  <c r="CQ121"/>
  <c r="CP121"/>
  <c r="CO121"/>
  <c r="CN121"/>
  <c r="CM121"/>
  <c r="CL121"/>
  <c r="CK121"/>
  <c r="CJ121"/>
  <c r="CI121"/>
  <c r="CH121"/>
  <c r="CG121"/>
  <c r="CF121"/>
  <c r="CE121"/>
  <c r="CD121"/>
  <c r="CC121"/>
  <c r="CB121"/>
  <c r="CA121"/>
  <c r="BZ121"/>
  <c r="BY121"/>
  <c r="BX121"/>
  <c r="BW121"/>
  <c r="BV121"/>
  <c r="BU121"/>
  <c r="BT121"/>
  <c r="BS121"/>
  <c r="BR121"/>
  <c r="BQ121"/>
  <c r="BP121"/>
  <c r="BO121"/>
  <c r="BN121"/>
  <c r="BM121"/>
  <c r="BL121"/>
  <c r="BK121"/>
  <c r="BJ121"/>
  <c r="BI121"/>
  <c r="BH121"/>
  <c r="BG121"/>
  <c r="BF121"/>
  <c r="BE121"/>
  <c r="BD121"/>
  <c r="BC121"/>
  <c r="BB121"/>
  <c r="BA121"/>
  <c r="AZ121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CX120"/>
  <c r="CW120"/>
  <c r="CV120"/>
  <c r="CU120"/>
  <c r="CT120"/>
  <c r="CS120"/>
  <c r="CR120"/>
  <c r="CQ120"/>
  <c r="CP120"/>
  <c r="CO120"/>
  <c r="CN120"/>
  <c r="CM120"/>
  <c r="CL120"/>
  <c r="CK120"/>
  <c r="CJ120"/>
  <c r="CI120"/>
  <c r="CH120"/>
  <c r="CG120"/>
  <c r="CF120"/>
  <c r="CE120"/>
  <c r="CD120"/>
  <c r="CC120"/>
  <c r="CB120"/>
  <c r="CA120"/>
  <c r="BZ120"/>
  <c r="BY120"/>
  <c r="BX120"/>
  <c r="BW120"/>
  <c r="BV120"/>
  <c r="BU120"/>
  <c r="BT120"/>
  <c r="BS120"/>
  <c r="BR120"/>
  <c r="BQ120"/>
  <c r="BP120"/>
  <c r="BO120"/>
  <c r="BN120"/>
  <c r="BM120"/>
  <c r="BL120"/>
  <c r="BK120"/>
  <c r="BJ120"/>
  <c r="BI120"/>
  <c r="BH120"/>
  <c r="BG120"/>
  <c r="BF120"/>
  <c r="BE120"/>
  <c r="BD120"/>
  <c r="BC120"/>
  <c r="BB120"/>
  <c r="BA120"/>
  <c r="AZ120"/>
  <c r="AY120"/>
  <c r="AX120"/>
  <c r="AW120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CX119"/>
  <c r="CW119"/>
  <c r="CV119"/>
  <c r="CU119"/>
  <c r="CT119"/>
  <c r="CS119"/>
  <c r="CR119"/>
  <c r="CQ119"/>
  <c r="CP119"/>
  <c r="CO119"/>
  <c r="CN119"/>
  <c r="CM119"/>
  <c r="CL119"/>
  <c r="CK119"/>
  <c r="CJ119"/>
  <c r="CI119"/>
  <c r="CH119"/>
  <c r="CG119"/>
  <c r="CF119"/>
  <c r="CE119"/>
  <c r="CD119"/>
  <c r="CC119"/>
  <c r="CB119"/>
  <c r="CA119"/>
  <c r="BZ119"/>
  <c r="BY119"/>
  <c r="BX119"/>
  <c r="BW119"/>
  <c r="BV119"/>
  <c r="BU119"/>
  <c r="BT119"/>
  <c r="BS119"/>
  <c r="BR119"/>
  <c r="BQ119"/>
  <c r="BP119"/>
  <c r="BO119"/>
  <c r="BN119"/>
  <c r="BM119"/>
  <c r="BL119"/>
  <c r="BK119"/>
  <c r="BJ119"/>
  <c r="BI119"/>
  <c r="BH119"/>
  <c r="BG119"/>
  <c r="BF119"/>
  <c r="BE119"/>
  <c r="BD119"/>
  <c r="BC119"/>
  <c r="BB119"/>
  <c r="BA119"/>
  <c r="AZ119"/>
  <c r="AY119"/>
  <c r="AX119"/>
  <c r="AW119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CX118"/>
  <c r="CW118"/>
  <c r="CV118"/>
  <c r="CU118"/>
  <c r="CT118"/>
  <c r="CS118"/>
  <c r="CR118"/>
  <c r="CQ118"/>
  <c r="CP118"/>
  <c r="CO118"/>
  <c r="CN118"/>
  <c r="CM118"/>
  <c r="CL118"/>
  <c r="CK118"/>
  <c r="CJ118"/>
  <c r="CI118"/>
  <c r="CH118"/>
  <c r="CG118"/>
  <c r="CF118"/>
  <c r="CE118"/>
  <c r="CD118"/>
  <c r="CC118"/>
  <c r="CB118"/>
  <c r="CA118"/>
  <c r="BZ118"/>
  <c r="BY118"/>
  <c r="BX118"/>
  <c r="BW118"/>
  <c r="BV118"/>
  <c r="BU118"/>
  <c r="BT118"/>
  <c r="BS118"/>
  <c r="BR118"/>
  <c r="BQ118"/>
  <c r="BP118"/>
  <c r="BO118"/>
  <c r="BN118"/>
  <c r="BM118"/>
  <c r="BL118"/>
  <c r="BK118"/>
  <c r="BJ118"/>
  <c r="BI118"/>
  <c r="BH118"/>
  <c r="BG118"/>
  <c r="BF118"/>
  <c r="BE118"/>
  <c r="BD118"/>
  <c r="BC118"/>
  <c r="BB118"/>
  <c r="BA118"/>
  <c r="AZ118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CX117"/>
  <c r="CW117"/>
  <c r="CV117"/>
  <c r="CU117"/>
  <c r="CT117"/>
  <c r="CS117"/>
  <c r="CR117"/>
  <c r="CQ117"/>
  <c r="CP117"/>
  <c r="CO117"/>
  <c r="CN117"/>
  <c r="CM117"/>
  <c r="CL117"/>
  <c r="CK117"/>
  <c r="CJ117"/>
  <c r="CI117"/>
  <c r="CH117"/>
  <c r="CG117"/>
  <c r="CF117"/>
  <c r="CE117"/>
  <c r="CD117"/>
  <c r="CC117"/>
  <c r="CB117"/>
  <c r="CA117"/>
  <c r="BZ117"/>
  <c r="BY117"/>
  <c r="BX117"/>
  <c r="BW117"/>
  <c r="BV117"/>
  <c r="BU117"/>
  <c r="BT117"/>
  <c r="BS117"/>
  <c r="BR117"/>
  <c r="BQ117"/>
  <c r="BP117"/>
  <c r="BO117"/>
  <c r="BN117"/>
  <c r="BM117"/>
  <c r="BL117"/>
  <c r="BK117"/>
  <c r="BJ117"/>
  <c r="BI117"/>
  <c r="BH117"/>
  <c r="BG117"/>
  <c r="BF117"/>
  <c r="BE117"/>
  <c r="BD117"/>
  <c r="BC117"/>
  <c r="BB117"/>
  <c r="BA117"/>
  <c r="AZ117"/>
  <c r="AY117"/>
  <c r="AX117"/>
  <c r="AW117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CX116"/>
  <c r="CW116"/>
  <c r="CV116"/>
  <c r="CU116"/>
  <c r="CT116"/>
  <c r="CS116"/>
  <c r="CR116"/>
  <c r="CQ116"/>
  <c r="CP116"/>
  <c r="CO116"/>
  <c r="CN116"/>
  <c r="CM116"/>
  <c r="CL116"/>
  <c r="CK116"/>
  <c r="CJ116"/>
  <c r="CI116"/>
  <c r="CH116"/>
  <c r="CG116"/>
  <c r="CF116"/>
  <c r="CE116"/>
  <c r="CD116"/>
  <c r="CC116"/>
  <c r="CB116"/>
  <c r="CA116"/>
  <c r="BZ116"/>
  <c r="BY116"/>
  <c r="BX116"/>
  <c r="BW116"/>
  <c r="BV116"/>
  <c r="BU116"/>
  <c r="BT116"/>
  <c r="BS116"/>
  <c r="BR116"/>
  <c r="BQ116"/>
  <c r="BP116"/>
  <c r="BO116"/>
  <c r="BN116"/>
  <c r="BM116"/>
  <c r="BL116"/>
  <c r="BK116"/>
  <c r="BJ116"/>
  <c r="BI116"/>
  <c r="BH116"/>
  <c r="BG116"/>
  <c r="BF116"/>
  <c r="BE116"/>
  <c r="BD116"/>
  <c r="BC116"/>
  <c r="BB116"/>
  <c r="BA116"/>
  <c r="AZ116"/>
  <c r="AY116"/>
  <c r="AX116"/>
  <c r="AW116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CX115"/>
  <c r="CW115"/>
  <c r="CV115"/>
  <c r="CU115"/>
  <c r="CT115"/>
  <c r="CS115"/>
  <c r="CR115"/>
  <c r="CQ115"/>
  <c r="CP115"/>
  <c r="CO115"/>
  <c r="CN115"/>
  <c r="CM115"/>
  <c r="CL115"/>
  <c r="CK115"/>
  <c r="CJ115"/>
  <c r="CI115"/>
  <c r="CH115"/>
  <c r="CG115"/>
  <c r="CF115"/>
  <c r="CE115"/>
  <c r="CD115"/>
  <c r="CC115"/>
  <c r="CB115"/>
  <c r="CA115"/>
  <c r="BZ115"/>
  <c r="BY115"/>
  <c r="BX115"/>
  <c r="BW115"/>
  <c r="BV115"/>
  <c r="BU115"/>
  <c r="BT115"/>
  <c r="BS115"/>
  <c r="BR115"/>
  <c r="BQ115"/>
  <c r="BP115"/>
  <c r="BO115"/>
  <c r="BN115"/>
  <c r="BM115"/>
  <c r="BL115"/>
  <c r="BK115"/>
  <c r="BJ115"/>
  <c r="BI115"/>
  <c r="BH115"/>
  <c r="BG115"/>
  <c r="BF115"/>
  <c r="BE115"/>
  <c r="BD115"/>
  <c r="BC115"/>
  <c r="BB115"/>
  <c r="BA115"/>
  <c r="AZ115"/>
  <c r="AY115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CX114"/>
  <c r="CW114"/>
  <c r="CV114"/>
  <c r="CU114"/>
  <c r="CT114"/>
  <c r="CS114"/>
  <c r="CR114"/>
  <c r="CQ114"/>
  <c r="CP114"/>
  <c r="CO114"/>
  <c r="CN114"/>
  <c r="CM114"/>
  <c r="CL114"/>
  <c r="CK114"/>
  <c r="CJ114"/>
  <c r="CI114"/>
  <c r="CH114"/>
  <c r="CG114"/>
  <c r="CF114"/>
  <c r="CE114"/>
  <c r="CD114"/>
  <c r="CC114"/>
  <c r="CB114"/>
  <c r="CA114"/>
  <c r="BZ114"/>
  <c r="BY114"/>
  <c r="BX114"/>
  <c r="BW114"/>
  <c r="BV114"/>
  <c r="BU114"/>
  <c r="BT114"/>
  <c r="BS114"/>
  <c r="BR114"/>
  <c r="BQ114"/>
  <c r="BP114"/>
  <c r="BO114"/>
  <c r="BN114"/>
  <c r="BM114"/>
  <c r="BL114"/>
  <c r="BK114"/>
  <c r="BJ114"/>
  <c r="BI114"/>
  <c r="BH114"/>
  <c r="BG114"/>
  <c r="BF114"/>
  <c r="BE114"/>
  <c r="BD114"/>
  <c r="BC114"/>
  <c r="BB114"/>
  <c r="BA114"/>
  <c r="AZ114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CX113"/>
  <c r="CW113"/>
  <c r="CV113"/>
  <c r="CU113"/>
  <c r="CT113"/>
  <c r="CS113"/>
  <c r="CR113"/>
  <c r="CQ113"/>
  <c r="CP113"/>
  <c r="CO113"/>
  <c r="CN113"/>
  <c r="CM113"/>
  <c r="CL113"/>
  <c r="CK113"/>
  <c r="CJ113"/>
  <c r="CI113"/>
  <c r="CH113"/>
  <c r="CG113"/>
  <c r="CF113"/>
  <c r="CE113"/>
  <c r="CD113"/>
  <c r="CC113"/>
  <c r="CB113"/>
  <c r="CA113"/>
  <c r="BZ113"/>
  <c r="BY113"/>
  <c r="BX113"/>
  <c r="BW113"/>
  <c r="BV113"/>
  <c r="BU113"/>
  <c r="BT113"/>
  <c r="BS113"/>
  <c r="BR113"/>
  <c r="BQ113"/>
  <c r="BP113"/>
  <c r="BO113"/>
  <c r="BN113"/>
  <c r="BM113"/>
  <c r="BL113"/>
  <c r="BK113"/>
  <c r="BJ113"/>
  <c r="BI113"/>
  <c r="BH113"/>
  <c r="BG113"/>
  <c r="BF113"/>
  <c r="BE113"/>
  <c r="BD113"/>
  <c r="BC113"/>
  <c r="BB113"/>
  <c r="BA113"/>
  <c r="AZ113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CX112"/>
  <c r="CW112"/>
  <c r="CV112"/>
  <c r="CU112"/>
  <c r="CT112"/>
  <c r="CS112"/>
  <c r="CR112"/>
  <c r="CQ112"/>
  <c r="CP112"/>
  <c r="CO112"/>
  <c r="CN112"/>
  <c r="CM112"/>
  <c r="CL112"/>
  <c r="CK112"/>
  <c r="CJ112"/>
  <c r="CI112"/>
  <c r="CH112"/>
  <c r="CG112"/>
  <c r="CF112"/>
  <c r="CE112"/>
  <c r="CD112"/>
  <c r="CC112"/>
  <c r="CB112"/>
  <c r="CA112"/>
  <c r="BZ112"/>
  <c r="BY112"/>
  <c r="BX112"/>
  <c r="BW112"/>
  <c r="BV112"/>
  <c r="BU112"/>
  <c r="BT112"/>
  <c r="BS112"/>
  <c r="BR112"/>
  <c r="BQ112"/>
  <c r="BP112"/>
  <c r="BO112"/>
  <c r="BN112"/>
  <c r="BM112"/>
  <c r="BL112"/>
  <c r="BK112"/>
  <c r="BJ112"/>
  <c r="BI112"/>
  <c r="S53" s="1"/>
  <c r="BH112"/>
  <c r="BG112"/>
  <c r="BF112"/>
  <c r="BE112"/>
  <c r="BD112"/>
  <c r="BC112"/>
  <c r="BB112"/>
  <c r="BA112"/>
  <c r="AZ112"/>
  <c r="AY112"/>
  <c r="AX112"/>
  <c r="AW112"/>
  <c r="AV112"/>
  <c r="AU112"/>
  <c r="AT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AC112"/>
  <c r="K53" s="1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CX111"/>
  <c r="CW111"/>
  <c r="CV111"/>
  <c r="CU111"/>
  <c r="CT111"/>
  <c r="CS111"/>
  <c r="AB51" s="1"/>
  <c r="CR111"/>
  <c r="CQ111"/>
  <c r="CP111"/>
  <c r="CO111"/>
  <c r="CN111"/>
  <c r="CM111"/>
  <c r="CL111"/>
  <c r="CK111"/>
  <c r="CJ111"/>
  <c r="CI111"/>
  <c r="CH111"/>
  <c r="CG111"/>
  <c r="CF111"/>
  <c r="CE111"/>
  <c r="CD111"/>
  <c r="CC111"/>
  <c r="CB111"/>
  <c r="CA111"/>
  <c r="BZ111"/>
  <c r="BY111"/>
  <c r="BX111"/>
  <c r="BW111"/>
  <c r="BV111"/>
  <c r="BU111"/>
  <c r="BT111"/>
  <c r="BS111"/>
  <c r="BR111"/>
  <c r="BQ111"/>
  <c r="U51" s="1"/>
  <c r="BP111"/>
  <c r="BO111"/>
  <c r="BN111"/>
  <c r="BM111"/>
  <c r="BL111"/>
  <c r="BK111"/>
  <c r="BJ111"/>
  <c r="BI111"/>
  <c r="BH111"/>
  <c r="BG111"/>
  <c r="BF111"/>
  <c r="BE111"/>
  <c r="BD111"/>
  <c r="BC111"/>
  <c r="BB111"/>
  <c r="BA111"/>
  <c r="AZ111"/>
  <c r="AY111"/>
  <c r="AX111"/>
  <c r="AW111"/>
  <c r="AV111"/>
  <c r="AU111"/>
  <c r="AT111"/>
  <c r="AS111"/>
  <c r="AR111"/>
  <c r="AQ111"/>
  <c r="AP111"/>
  <c r="AO111"/>
  <c r="N51" s="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F51" s="1"/>
  <c r="H111"/>
  <c r="G111"/>
  <c r="CX110"/>
  <c r="CW110"/>
  <c r="CV110"/>
  <c r="CU110"/>
  <c r="CT110"/>
  <c r="CS110"/>
  <c r="CR110"/>
  <c r="CQ110"/>
  <c r="CP110"/>
  <c r="CO110"/>
  <c r="CN110"/>
  <c r="CM110"/>
  <c r="CL110"/>
  <c r="CK110"/>
  <c r="CJ110"/>
  <c r="CI110"/>
  <c r="CH110"/>
  <c r="CG110"/>
  <c r="CF110"/>
  <c r="CE110"/>
  <c r="CD110"/>
  <c r="CC110"/>
  <c r="X50" s="1"/>
  <c r="CB110"/>
  <c r="CA110"/>
  <c r="BZ110"/>
  <c r="BY110"/>
  <c r="BX110"/>
  <c r="BW110"/>
  <c r="BV110"/>
  <c r="BU110"/>
  <c r="BT110"/>
  <c r="BS110"/>
  <c r="BR110"/>
  <c r="BQ110"/>
  <c r="BP110"/>
  <c r="BO110"/>
  <c r="BN110"/>
  <c r="BM110"/>
  <c r="BL110"/>
  <c r="BK110"/>
  <c r="BJ110"/>
  <c r="BI110"/>
  <c r="BH110"/>
  <c r="BG110"/>
  <c r="BF110"/>
  <c r="BE110"/>
  <c r="BD110"/>
  <c r="BC110"/>
  <c r="BB110"/>
  <c r="BA110"/>
  <c r="AZ110"/>
  <c r="AY110"/>
  <c r="AX110"/>
  <c r="AW110"/>
  <c r="AV110"/>
  <c r="AU110"/>
  <c r="AT110"/>
  <c r="AS110"/>
  <c r="AR110"/>
  <c r="AQ110"/>
  <c r="AP110"/>
  <c r="AO110"/>
  <c r="AN110"/>
  <c r="AM110"/>
  <c r="AL110"/>
  <c r="AK110"/>
  <c r="M50" s="1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CX109"/>
  <c r="CW109"/>
  <c r="CV109"/>
  <c r="CU109"/>
  <c r="CT109"/>
  <c r="CS109"/>
  <c r="CR109"/>
  <c r="CQ109"/>
  <c r="CP109"/>
  <c r="CO109"/>
  <c r="CN109"/>
  <c r="CM109"/>
  <c r="CL109"/>
  <c r="CK109"/>
  <c r="Z49" s="1"/>
  <c r="CJ109"/>
  <c r="CI109"/>
  <c r="CH109"/>
  <c r="CG109"/>
  <c r="CF109"/>
  <c r="CE109"/>
  <c r="CD109"/>
  <c r="CC109"/>
  <c r="CB109"/>
  <c r="CA109"/>
  <c r="BZ109"/>
  <c r="BY109"/>
  <c r="BX109"/>
  <c r="BW109"/>
  <c r="BV109"/>
  <c r="BU109"/>
  <c r="BT109"/>
  <c r="BS109"/>
  <c r="BR109"/>
  <c r="BQ109"/>
  <c r="BP109"/>
  <c r="BO109"/>
  <c r="BN109"/>
  <c r="BM109"/>
  <c r="BL109"/>
  <c r="BK109"/>
  <c r="BJ109"/>
  <c r="BI109"/>
  <c r="BH109"/>
  <c r="BG109"/>
  <c r="BF109"/>
  <c r="BE109"/>
  <c r="BD109"/>
  <c r="BC109"/>
  <c r="BB109"/>
  <c r="BA109"/>
  <c r="AZ109"/>
  <c r="AY109"/>
  <c r="AX109"/>
  <c r="AW109"/>
  <c r="P49" s="1"/>
  <c r="AV109"/>
  <c r="AU109"/>
  <c r="AT109"/>
  <c r="AS109"/>
  <c r="AR109"/>
  <c r="AQ109"/>
  <c r="AP109"/>
  <c r="AO109"/>
  <c r="AN109"/>
  <c r="AM109"/>
  <c r="AL109"/>
  <c r="AK109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CX108"/>
  <c r="CW108"/>
  <c r="CV108"/>
  <c r="CU108"/>
  <c r="CT108"/>
  <c r="CS108"/>
  <c r="CR108"/>
  <c r="CQ108"/>
  <c r="CP108"/>
  <c r="CO108"/>
  <c r="CN108"/>
  <c r="CM108"/>
  <c r="CL108"/>
  <c r="CK108"/>
  <c r="CJ108"/>
  <c r="CI108"/>
  <c r="CH108"/>
  <c r="CG108"/>
  <c r="CF108"/>
  <c r="CE108"/>
  <c r="CD108"/>
  <c r="CC108"/>
  <c r="CB108"/>
  <c r="CA108"/>
  <c r="BZ108"/>
  <c r="BY108"/>
  <c r="BX108"/>
  <c r="BW108"/>
  <c r="BV108"/>
  <c r="BU108"/>
  <c r="BT108"/>
  <c r="BS108"/>
  <c r="BR108"/>
  <c r="BQ108"/>
  <c r="BP108"/>
  <c r="BO108"/>
  <c r="BN108"/>
  <c r="BM108"/>
  <c r="BL108"/>
  <c r="BK108"/>
  <c r="BJ108"/>
  <c r="BI108"/>
  <c r="BH108"/>
  <c r="BG108"/>
  <c r="BF108"/>
  <c r="BE108"/>
  <c r="BD108"/>
  <c r="BC108"/>
  <c r="BB108"/>
  <c r="BA108"/>
  <c r="AZ108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I48" s="1"/>
  <c r="T108"/>
  <c r="S108"/>
  <c r="R108"/>
  <c r="Q108"/>
  <c r="P108"/>
  <c r="O108"/>
  <c r="N108"/>
  <c r="M108"/>
  <c r="L108"/>
  <c r="K108"/>
  <c r="J108"/>
  <c r="I108"/>
  <c r="H108"/>
  <c r="G108"/>
  <c r="CX107"/>
  <c r="CW107"/>
  <c r="CV107"/>
  <c r="CU107"/>
  <c r="CT107"/>
  <c r="CS107"/>
  <c r="CR107"/>
  <c r="CQ107"/>
  <c r="CP107"/>
  <c r="CO107"/>
  <c r="CN107"/>
  <c r="CM107"/>
  <c r="CL107"/>
  <c r="CK107"/>
  <c r="CJ107"/>
  <c r="CI107"/>
  <c r="CH107"/>
  <c r="CG107"/>
  <c r="CF107"/>
  <c r="CE107"/>
  <c r="CD107"/>
  <c r="CC107"/>
  <c r="CB107"/>
  <c r="CA107"/>
  <c r="BZ107"/>
  <c r="BY107"/>
  <c r="BX107"/>
  <c r="BW107"/>
  <c r="BV107"/>
  <c r="BU107"/>
  <c r="BT107"/>
  <c r="BS107"/>
  <c r="BR107"/>
  <c r="BQ107"/>
  <c r="BP107"/>
  <c r="BO107"/>
  <c r="BN107"/>
  <c r="BM107"/>
  <c r="BL107"/>
  <c r="BK107"/>
  <c r="BJ107"/>
  <c r="BI107"/>
  <c r="BH107"/>
  <c r="BG107"/>
  <c r="BF107"/>
  <c r="BE107"/>
  <c r="BD107"/>
  <c r="BC107"/>
  <c r="BB107"/>
  <c r="BA107"/>
  <c r="Q47" s="1"/>
  <c r="AZ107"/>
  <c r="AY107"/>
  <c r="AX107"/>
  <c r="AW107"/>
  <c r="AV107"/>
  <c r="AU107"/>
  <c r="AT107"/>
  <c r="AS107"/>
  <c r="AR107"/>
  <c r="AQ107"/>
  <c r="AP107"/>
  <c r="AO107"/>
  <c r="AN107"/>
  <c r="AM107"/>
  <c r="AL107"/>
  <c r="AK107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CX106"/>
  <c r="CW106"/>
  <c r="CV106"/>
  <c r="CU106"/>
  <c r="CT106"/>
  <c r="CS106"/>
  <c r="CR106"/>
  <c r="CQ106"/>
  <c r="CP106"/>
  <c r="CO106"/>
  <c r="CN106"/>
  <c r="CM106"/>
  <c r="CL106"/>
  <c r="CK106"/>
  <c r="CJ106"/>
  <c r="CI106"/>
  <c r="CH106"/>
  <c r="CG106"/>
  <c r="Y46" s="1"/>
  <c r="CF106"/>
  <c r="CE106"/>
  <c r="CD106"/>
  <c r="CC106"/>
  <c r="CB106"/>
  <c r="CA106"/>
  <c r="BZ106"/>
  <c r="BY106"/>
  <c r="BX106"/>
  <c r="BW106"/>
  <c r="BV106"/>
  <c r="BU106"/>
  <c r="BT106"/>
  <c r="BS106"/>
  <c r="BR106"/>
  <c r="BQ106"/>
  <c r="BP106"/>
  <c r="BO106"/>
  <c r="BN106"/>
  <c r="BM106"/>
  <c r="BL106"/>
  <c r="BK106"/>
  <c r="BJ106"/>
  <c r="BI106"/>
  <c r="BH106"/>
  <c r="BG106"/>
  <c r="BF106"/>
  <c r="BE106"/>
  <c r="BD106"/>
  <c r="BC106"/>
  <c r="BB106"/>
  <c r="BA106"/>
  <c r="AZ106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I46" s="1"/>
  <c r="T106"/>
  <c r="S106"/>
  <c r="R106"/>
  <c r="Q106"/>
  <c r="P106"/>
  <c r="O106"/>
  <c r="N106"/>
  <c r="M106"/>
  <c r="L106"/>
  <c r="K106"/>
  <c r="J106"/>
  <c r="I106"/>
  <c r="H106"/>
  <c r="G106"/>
  <c r="CX105"/>
  <c r="CW105"/>
  <c r="CV105"/>
  <c r="CU105"/>
  <c r="CT105"/>
  <c r="CS105"/>
  <c r="CR105"/>
  <c r="CQ105"/>
  <c r="CP105"/>
  <c r="CO105"/>
  <c r="CN105"/>
  <c r="CM105"/>
  <c r="CL105"/>
  <c r="CK105"/>
  <c r="CJ105"/>
  <c r="CI105"/>
  <c r="CH105"/>
  <c r="CG105"/>
  <c r="CF105"/>
  <c r="CE105"/>
  <c r="CD105"/>
  <c r="CC105"/>
  <c r="CB105"/>
  <c r="CA105"/>
  <c r="BZ105"/>
  <c r="BY105"/>
  <c r="BX105"/>
  <c r="BW105"/>
  <c r="BV105"/>
  <c r="BU105"/>
  <c r="BT105"/>
  <c r="BS105"/>
  <c r="BR105"/>
  <c r="BQ105"/>
  <c r="U44" s="1"/>
  <c r="BP105"/>
  <c r="BO105"/>
  <c r="BN105"/>
  <c r="BM105"/>
  <c r="BL105"/>
  <c r="BK105"/>
  <c r="BJ105"/>
  <c r="BI105"/>
  <c r="BH105"/>
  <c r="BG105"/>
  <c r="BF105"/>
  <c r="BE105"/>
  <c r="BD105"/>
  <c r="BC105"/>
  <c r="BB105"/>
  <c r="BA105"/>
  <c r="AZ105"/>
  <c r="AY105"/>
  <c r="AX105"/>
  <c r="AW105"/>
  <c r="AV105"/>
  <c r="AU105"/>
  <c r="AT105"/>
  <c r="AS105"/>
  <c r="AR105"/>
  <c r="AQ105"/>
  <c r="AP105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CX104"/>
  <c r="CW104"/>
  <c r="CV104"/>
  <c r="CU104"/>
  <c r="CT104"/>
  <c r="CS104"/>
  <c r="AB43" s="1"/>
  <c r="CR104"/>
  <c r="CQ104"/>
  <c r="CP104"/>
  <c r="CO104"/>
  <c r="CN104"/>
  <c r="CM104"/>
  <c r="CL104"/>
  <c r="CK104"/>
  <c r="CJ104"/>
  <c r="CI104"/>
  <c r="CH104"/>
  <c r="CG104"/>
  <c r="CF104"/>
  <c r="CE104"/>
  <c r="CD104"/>
  <c r="CC104"/>
  <c r="CB104"/>
  <c r="CA104"/>
  <c r="BZ104"/>
  <c r="BY104"/>
  <c r="BX104"/>
  <c r="BW104"/>
  <c r="BV104"/>
  <c r="BU104"/>
  <c r="BT104"/>
  <c r="BS104"/>
  <c r="BR104"/>
  <c r="BQ104"/>
  <c r="BP104"/>
  <c r="BO104"/>
  <c r="BN104"/>
  <c r="BM104"/>
  <c r="BL104"/>
  <c r="BK104"/>
  <c r="BJ104"/>
  <c r="BI104"/>
  <c r="BH104"/>
  <c r="BG104"/>
  <c r="BF104"/>
  <c r="BE104"/>
  <c r="BD104"/>
  <c r="BC104"/>
  <c r="BB104"/>
  <c r="BA104"/>
  <c r="AZ104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CX103"/>
  <c r="CW103"/>
  <c r="CV103"/>
  <c r="CU103"/>
  <c r="CT103"/>
  <c r="CS103"/>
  <c r="CR103"/>
  <c r="CQ103"/>
  <c r="CP103"/>
  <c r="CO103"/>
  <c r="CN103"/>
  <c r="CM103"/>
  <c r="AA42" s="1"/>
  <c r="CL103"/>
  <c r="CK103"/>
  <c r="CJ103"/>
  <c r="CI103"/>
  <c r="CH103"/>
  <c r="CG103"/>
  <c r="CF103"/>
  <c r="CE103"/>
  <c r="CD103"/>
  <c r="CC103"/>
  <c r="CB103"/>
  <c r="CA103"/>
  <c r="BZ103"/>
  <c r="BY103"/>
  <c r="BX103"/>
  <c r="BW103"/>
  <c r="BV103"/>
  <c r="BU103"/>
  <c r="BT103"/>
  <c r="BS103"/>
  <c r="BR103"/>
  <c r="BQ103"/>
  <c r="BP103"/>
  <c r="BO103"/>
  <c r="BN103"/>
  <c r="BM103"/>
  <c r="BL103"/>
  <c r="BK103"/>
  <c r="BJ103"/>
  <c r="BI103"/>
  <c r="BH103"/>
  <c r="BG103"/>
  <c r="BF103"/>
  <c r="BE103"/>
  <c r="BD103"/>
  <c r="BC103"/>
  <c r="BB103"/>
  <c r="BA103"/>
  <c r="AZ103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CX102"/>
  <c r="CW102"/>
  <c r="CV102"/>
  <c r="CU102"/>
  <c r="CT102"/>
  <c r="CS102"/>
  <c r="CR102"/>
  <c r="CQ102"/>
  <c r="CP102"/>
  <c r="CO102"/>
  <c r="CN102"/>
  <c r="CM102"/>
  <c r="CL102"/>
  <c r="CK102"/>
  <c r="CJ102"/>
  <c r="CI102"/>
  <c r="CH102"/>
  <c r="CG102"/>
  <c r="CF102"/>
  <c r="CE102"/>
  <c r="CD102"/>
  <c r="CC102"/>
  <c r="CB102"/>
  <c r="CA102"/>
  <c r="BZ102"/>
  <c r="BY102"/>
  <c r="BX102"/>
  <c r="BW102"/>
  <c r="BV102"/>
  <c r="BU102"/>
  <c r="BT102"/>
  <c r="BS102"/>
  <c r="BR102"/>
  <c r="BQ102"/>
  <c r="BP102"/>
  <c r="BO102"/>
  <c r="BN102"/>
  <c r="BM102"/>
  <c r="BL102"/>
  <c r="BK102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CX101"/>
  <c r="CW101"/>
  <c r="CV101"/>
  <c r="CU101"/>
  <c r="CT101"/>
  <c r="CS101"/>
  <c r="CR101"/>
  <c r="CQ101"/>
  <c r="CP101"/>
  <c r="CO101"/>
  <c r="CN101"/>
  <c r="CM101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CX100"/>
  <c r="CW100"/>
  <c r="CV100"/>
  <c r="CU100"/>
  <c r="CT100"/>
  <c r="CS100"/>
  <c r="CR100"/>
  <c r="CQ100"/>
  <c r="CP100"/>
  <c r="CO100"/>
  <c r="CN100"/>
  <c r="CM100"/>
  <c r="CL100"/>
  <c r="CK100"/>
  <c r="CJ100"/>
  <c r="CI100"/>
  <c r="CH100"/>
  <c r="CG100"/>
  <c r="CF100"/>
  <c r="CE100"/>
  <c r="CD100"/>
  <c r="CC100"/>
  <c r="CB100"/>
  <c r="CA100"/>
  <c r="BZ100"/>
  <c r="BY100"/>
  <c r="BX100"/>
  <c r="BW100"/>
  <c r="BV100"/>
  <c r="BU100"/>
  <c r="BT100"/>
  <c r="BS100"/>
  <c r="BR100"/>
  <c r="BQ100"/>
  <c r="BP100"/>
  <c r="BO100"/>
  <c r="BN100"/>
  <c r="BM100"/>
  <c r="BL100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AC81"/>
  <c r="AB81"/>
  <c r="AA81"/>
  <c r="Z81"/>
  <c r="Y81"/>
  <c r="X81"/>
  <c r="W81"/>
  <c r="V81"/>
  <c r="V80" s="1"/>
  <c r="U81"/>
  <c r="U80" s="1"/>
  <c r="T81"/>
  <c r="T80" s="1"/>
  <c r="S81"/>
  <c r="S80" s="1"/>
  <c r="R81"/>
  <c r="R80" s="1"/>
  <c r="Q81"/>
  <c r="Q80" s="1"/>
  <c r="P81"/>
  <c r="P80" s="1"/>
  <c r="O81"/>
  <c r="O80" s="1"/>
  <c r="N81"/>
  <c r="N80" s="1"/>
  <c r="M81"/>
  <c r="M80" s="1"/>
  <c r="L81"/>
  <c r="L80" s="1"/>
  <c r="K81"/>
  <c r="K80" s="1"/>
  <c r="J81"/>
  <c r="J80" s="1"/>
  <c r="I81"/>
  <c r="I80" s="1"/>
  <c r="H81"/>
  <c r="H80" s="1"/>
  <c r="G81"/>
  <c r="G80" s="1"/>
  <c r="F81"/>
  <c r="F80" s="1"/>
  <c r="AC80"/>
  <c r="AB80"/>
  <c r="AA80"/>
  <c r="Z80"/>
  <c r="Y80"/>
  <c r="X80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J59" s="1"/>
  <c r="I60"/>
  <c r="I59" s="1"/>
  <c r="H60"/>
  <c r="G60"/>
  <c r="G59" s="1"/>
  <c r="F60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H59"/>
  <c r="F59"/>
  <c r="AB58"/>
  <c r="AA58"/>
  <c r="Z58"/>
  <c r="X58"/>
  <c r="W58"/>
  <c r="V58"/>
  <c r="S58"/>
  <c r="R58"/>
  <c r="P58"/>
  <c r="N58"/>
  <c r="L58"/>
  <c r="K58"/>
  <c r="H58"/>
  <c r="G58"/>
  <c r="F58"/>
  <c r="AA57"/>
  <c r="Z57"/>
  <c r="X57"/>
  <c r="V57"/>
  <c r="T57"/>
  <c r="S57"/>
  <c r="P57"/>
  <c r="O57"/>
  <c r="N57"/>
  <c r="K57"/>
  <c r="J57"/>
  <c r="H57"/>
  <c r="F57"/>
  <c r="AB56"/>
  <c r="AA56"/>
  <c r="X56"/>
  <c r="W56"/>
  <c r="V56"/>
  <c r="S56"/>
  <c r="R56"/>
  <c r="P56"/>
  <c r="N56"/>
  <c r="L56"/>
  <c r="K56"/>
  <c r="H56"/>
  <c r="G56"/>
  <c r="F56"/>
  <c r="AA55"/>
  <c r="Z55"/>
  <c r="X55"/>
  <c r="V55"/>
  <c r="T55"/>
  <c r="S55"/>
  <c r="P55"/>
  <c r="O55"/>
  <c r="N55"/>
  <c r="K55"/>
  <c r="J55"/>
  <c r="H55"/>
  <c r="F55"/>
  <c r="AB54"/>
  <c r="AA54"/>
  <c r="X54"/>
  <c r="W54"/>
  <c r="V54"/>
  <c r="S54"/>
  <c r="R54"/>
  <c r="P54"/>
  <c r="N54"/>
  <c r="L54"/>
  <c r="K54"/>
  <c r="H54"/>
  <c r="G54"/>
  <c r="F54"/>
  <c r="AA53"/>
  <c r="AA52" s="1"/>
  <c r="Z53"/>
  <c r="X53"/>
  <c r="V53"/>
  <c r="T53"/>
  <c r="P53"/>
  <c r="O53"/>
  <c r="N53"/>
  <c r="J53"/>
  <c r="H53"/>
  <c r="F53"/>
  <c r="Z51"/>
  <c r="Y51"/>
  <c r="V51"/>
  <c r="T51"/>
  <c r="Q51"/>
  <c r="P51"/>
  <c r="L51"/>
  <c r="J51"/>
  <c r="I51"/>
  <c r="AC50"/>
  <c r="AB50"/>
  <c r="Y50"/>
  <c r="T50"/>
  <c r="R50"/>
  <c r="N50"/>
  <c r="I50"/>
  <c r="H50"/>
  <c r="AB49"/>
  <c r="V49"/>
  <c r="U49"/>
  <c r="Q49"/>
  <c r="I49"/>
  <c r="Y48"/>
  <c r="Q48"/>
  <c r="Y47"/>
  <c r="I47"/>
  <c r="Q46"/>
  <c r="AC44"/>
  <c r="M44"/>
  <c r="P43"/>
  <c r="K25"/>
  <c r="J25"/>
  <c r="I25"/>
  <c r="H25"/>
  <c r="G25"/>
  <c r="F25"/>
  <c r="K24"/>
  <c r="J24"/>
  <c r="I24"/>
  <c r="H24"/>
  <c r="G24"/>
  <c r="F24"/>
  <c r="K23"/>
  <c r="J23"/>
  <c r="I23"/>
  <c r="H23"/>
  <c r="G23"/>
  <c r="F23"/>
  <c r="K22"/>
  <c r="J22"/>
  <c r="I22"/>
  <c r="H22"/>
  <c r="G22"/>
  <c r="F22"/>
  <c r="K21"/>
  <c r="J21"/>
  <c r="I21"/>
  <c r="H21"/>
  <c r="G21"/>
  <c r="F21"/>
  <c r="K20"/>
  <c r="J20"/>
  <c r="I20"/>
  <c r="H20"/>
  <c r="G20"/>
  <c r="F20"/>
  <c r="K19"/>
  <c r="J19"/>
  <c r="I19"/>
  <c r="H19"/>
  <c r="G19"/>
  <c r="F19"/>
  <c r="K18"/>
  <c r="J18"/>
  <c r="I18"/>
  <c r="H18"/>
  <c r="G18"/>
  <c r="F18"/>
  <c r="J12"/>
  <c r="I12"/>
  <c r="H12"/>
  <c r="G12"/>
  <c r="F12"/>
  <c r="E12"/>
  <c r="J11"/>
  <c r="I11"/>
  <c r="H11"/>
  <c r="G11"/>
  <c r="F11"/>
  <c r="E11"/>
  <c r="J10"/>
  <c r="I10"/>
  <c r="H10"/>
  <c r="G10"/>
  <c r="F10"/>
  <c r="E10"/>
  <c r="J9"/>
  <c r="I9"/>
  <c r="H9"/>
  <c r="G9"/>
  <c r="F9"/>
  <c r="E9"/>
  <c r="J8"/>
  <c r="I8"/>
  <c r="H8"/>
  <c r="G8"/>
  <c r="F8"/>
  <c r="E8"/>
  <c r="J7"/>
  <c r="I7"/>
  <c r="H7"/>
  <c r="G7"/>
  <c r="F7"/>
  <c r="E7"/>
  <c r="J6"/>
  <c r="I6"/>
  <c r="H6"/>
  <c r="G6"/>
  <c r="F6"/>
  <c r="E6"/>
  <c r="J5"/>
  <c r="I5"/>
  <c r="H5"/>
  <c r="G5"/>
  <c r="F5"/>
  <c r="E5"/>
  <c r="CV169"/>
  <c r="CU169"/>
  <c r="CT169"/>
  <c r="CS169"/>
  <c r="CR169"/>
  <c r="CQ169"/>
  <c r="CP169"/>
  <c r="CO169"/>
  <c r="CN169"/>
  <c r="CM169"/>
  <c r="CL169"/>
  <c r="CK169"/>
  <c r="CJ169"/>
  <c r="CI169"/>
  <c r="CH169"/>
  <c r="CG169"/>
  <c r="CF169"/>
  <c r="CE169"/>
  <c r="CD169"/>
  <c r="CC169"/>
  <c r="CB169"/>
  <c r="CA169"/>
  <c r="BZ169"/>
  <c r="BY169"/>
  <c r="BX169"/>
  <c r="BW169"/>
  <c r="BV169"/>
  <c r="BU169"/>
  <c r="BT169"/>
  <c r="BS169"/>
  <c r="BR169"/>
  <c r="BQ169"/>
  <c r="BP169"/>
  <c r="BO169"/>
  <c r="BN169"/>
  <c r="BM169"/>
  <c r="BL169"/>
  <c r="BK169"/>
  <c r="BJ169"/>
  <c r="BI169"/>
  <c r="BH169"/>
  <c r="BG169"/>
  <c r="BF169"/>
  <c r="BE169"/>
  <c r="BD169"/>
  <c r="BC169"/>
  <c r="BB169"/>
  <c r="BA169"/>
  <c r="AZ169"/>
  <c r="AY169"/>
  <c r="AX169"/>
  <c r="AW169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F169"/>
  <c r="AE169"/>
  <c r="AD169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I169"/>
  <c r="H169"/>
  <c r="G169"/>
  <c r="F169"/>
  <c r="E169"/>
  <c r="CW196"/>
  <c r="CV196"/>
  <c r="CU196"/>
  <c r="CT196"/>
  <c r="CS196"/>
  <c r="CR196"/>
  <c r="CQ196"/>
  <c r="CP196"/>
  <c r="CO196"/>
  <c r="CN196"/>
  <c r="CM196"/>
  <c r="CL196"/>
  <c r="CK196"/>
  <c r="CJ196"/>
  <c r="CI196"/>
  <c r="CH196"/>
  <c r="CG196"/>
  <c r="CF196"/>
  <c r="CE196"/>
  <c r="CD196"/>
  <c r="CC196"/>
  <c r="CB196"/>
  <c r="CA196"/>
  <c r="BZ196"/>
  <c r="BY196"/>
  <c r="BX196"/>
  <c r="BW196"/>
  <c r="BV196"/>
  <c r="BU196"/>
  <c r="BT196"/>
  <c r="BS196"/>
  <c r="BR196"/>
  <c r="BQ196"/>
  <c r="BP196"/>
  <c r="BO196"/>
  <c r="BN196"/>
  <c r="BM196"/>
  <c r="BL196"/>
  <c r="BK196"/>
  <c r="BJ196"/>
  <c r="BI196"/>
  <c r="BH196"/>
  <c r="BG196"/>
  <c r="BF196"/>
  <c r="BE196"/>
  <c r="BD196"/>
  <c r="BC196"/>
  <c r="BB196"/>
  <c r="BA196"/>
  <c r="AZ196"/>
  <c r="AY196"/>
  <c r="AX196"/>
  <c r="AW196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F196"/>
  <c r="AE196"/>
  <c r="AD196"/>
  <c r="AC196"/>
  <c r="AB196"/>
  <c r="AA196"/>
  <c r="Z196"/>
  <c r="Y196"/>
  <c r="X196"/>
  <c r="W196"/>
  <c r="V196"/>
  <c r="U196"/>
  <c r="T196"/>
  <c r="S196"/>
  <c r="R196"/>
  <c r="Q196"/>
  <c r="P196"/>
  <c r="O196"/>
  <c r="N196"/>
  <c r="M196"/>
  <c r="L196"/>
  <c r="K196"/>
  <c r="J196"/>
  <c r="I196"/>
  <c r="H196"/>
  <c r="G196"/>
  <c r="F196"/>
  <c r="O41" l="1"/>
  <c r="H42"/>
  <c r="J42"/>
  <c r="S42"/>
  <c r="F43"/>
  <c r="J43"/>
  <c r="O43"/>
  <c r="T43"/>
  <c r="X43"/>
  <c r="Y43"/>
  <c r="H44"/>
  <c r="I44"/>
  <c r="L44"/>
  <c r="P44"/>
  <c r="Q44"/>
  <c r="T44"/>
  <c r="X44"/>
  <c r="Y44"/>
  <c r="AB44"/>
  <c r="F46"/>
  <c r="J46"/>
  <c r="M46"/>
  <c r="M45" s="1"/>
  <c r="N46"/>
  <c r="R46"/>
  <c r="U46"/>
  <c r="V46"/>
  <c r="V45" s="1"/>
  <c r="Z46"/>
  <c r="AC46"/>
  <c r="F47"/>
  <c r="J47"/>
  <c r="M47"/>
  <c r="N47"/>
  <c r="R47"/>
  <c r="U47"/>
  <c r="V47"/>
  <c r="Z47"/>
  <c r="AC47"/>
  <c r="F48"/>
  <c r="J48"/>
  <c r="M48"/>
  <c r="N48"/>
  <c r="R48"/>
  <c r="U48"/>
  <c r="V48"/>
  <c r="Z48"/>
  <c r="AC48"/>
  <c r="F49"/>
  <c r="J49"/>
  <c r="M49"/>
  <c r="N49"/>
  <c r="N45" s="1"/>
  <c r="R49"/>
  <c r="T49"/>
  <c r="X49"/>
  <c r="Y49"/>
  <c r="Y45" s="1"/>
  <c r="AC49"/>
  <c r="F50"/>
  <c r="J50"/>
  <c r="L50"/>
  <c r="P50"/>
  <c r="Q50"/>
  <c r="U50"/>
  <c r="V50"/>
  <c r="Z50"/>
  <c r="H51"/>
  <c r="M51"/>
  <c r="R51"/>
  <c r="X51"/>
  <c r="AC51"/>
  <c r="G53"/>
  <c r="L53"/>
  <c r="L52" s="1"/>
  <c r="R53"/>
  <c r="W53"/>
  <c r="AB53"/>
  <c r="J54"/>
  <c r="J52" s="1"/>
  <c r="O54"/>
  <c r="T54"/>
  <c r="Z54"/>
  <c r="G55"/>
  <c r="L55"/>
  <c r="R55"/>
  <c r="W55"/>
  <c r="AB55"/>
  <c r="J56"/>
  <c r="O56"/>
  <c r="T56"/>
  <c r="Z56"/>
  <c r="Z52" s="1"/>
  <c r="G57"/>
  <c r="L57"/>
  <c r="R57"/>
  <c r="W57"/>
  <c r="AB57"/>
  <c r="J58"/>
  <c r="O58"/>
  <c r="T58"/>
  <c r="Y58"/>
  <c r="AC58"/>
  <c r="O52"/>
  <c r="T52"/>
  <c r="H52"/>
  <c r="X52"/>
  <c r="V42"/>
  <c r="U43"/>
  <c r="AC43"/>
  <c r="G185"/>
  <c r="I185"/>
  <c r="K185"/>
  <c r="M185"/>
  <c r="N52"/>
  <c r="S52"/>
  <c r="K43"/>
  <c r="I45"/>
  <c r="Q45"/>
  <c r="R52"/>
  <c r="F45"/>
  <c r="F52"/>
  <c r="K52"/>
  <c r="P52"/>
  <c r="V52"/>
  <c r="P41"/>
  <c r="AB41"/>
  <c r="AB34" s="1"/>
  <c r="O42"/>
  <c r="P42"/>
  <c r="X42"/>
  <c r="Z42"/>
  <c r="G43"/>
  <c r="H43"/>
  <c r="L43"/>
  <c r="N43"/>
  <c r="N36" s="1"/>
  <c r="R43"/>
  <c r="S43"/>
  <c r="V43"/>
  <c r="W43"/>
  <c r="W36" s="1"/>
  <c r="Z43"/>
  <c r="AA43"/>
  <c r="F44"/>
  <c r="G44"/>
  <c r="G37" s="1"/>
  <c r="J44"/>
  <c r="K44"/>
  <c r="N44"/>
  <c r="O44"/>
  <c r="O37" s="1"/>
  <c r="R44"/>
  <c r="S44"/>
  <c r="V44"/>
  <c r="W44"/>
  <c r="Z44"/>
  <c r="AA44"/>
  <c r="G46"/>
  <c r="H46"/>
  <c r="K46"/>
  <c r="L46"/>
  <c r="O46"/>
  <c r="P46"/>
  <c r="S46"/>
  <c r="T46"/>
  <c r="W46"/>
  <c r="X46"/>
  <c r="AA46"/>
  <c r="AB46"/>
  <c r="G47"/>
  <c r="H47"/>
  <c r="K47"/>
  <c r="L47"/>
  <c r="O47"/>
  <c r="P47"/>
  <c r="S47"/>
  <c r="T47"/>
  <c r="W47"/>
  <c r="X47"/>
  <c r="AA47"/>
  <c r="AB47"/>
  <c r="G48"/>
  <c r="H48"/>
  <c r="K48"/>
  <c r="L48"/>
  <c r="O48"/>
  <c r="P48"/>
  <c r="P34" s="1"/>
  <c r="S48"/>
  <c r="T48"/>
  <c r="W48"/>
  <c r="X48"/>
  <c r="X34" s="1"/>
  <c r="AA48"/>
  <c r="AB48"/>
  <c r="G49"/>
  <c r="H49"/>
  <c r="H35" s="1"/>
  <c r="K49"/>
  <c r="L49"/>
  <c r="O49"/>
  <c r="S49"/>
  <c r="W49"/>
  <c r="AA49"/>
  <c r="G50"/>
  <c r="K50"/>
  <c r="O50"/>
  <c r="S50"/>
  <c r="W50"/>
  <c r="AA50"/>
  <c r="G51"/>
  <c r="K51"/>
  <c r="O51"/>
  <c r="S51"/>
  <c r="W51"/>
  <c r="AA51"/>
  <c r="I53"/>
  <c r="M53"/>
  <c r="Q53"/>
  <c r="U53"/>
  <c r="Y53"/>
  <c r="AC53"/>
  <c r="I54"/>
  <c r="M54"/>
  <c r="Q54"/>
  <c r="U54"/>
  <c r="Y54"/>
  <c r="AC54"/>
  <c r="I55"/>
  <c r="M55"/>
  <c r="Q55"/>
  <c r="U55"/>
  <c r="Y55"/>
  <c r="AC55"/>
  <c r="I56"/>
  <c r="M56"/>
  <c r="Q56"/>
  <c r="U56"/>
  <c r="U35" s="1"/>
  <c r="Y56"/>
  <c r="AC56"/>
  <c r="I57"/>
  <c r="M57"/>
  <c r="M36" s="1"/>
  <c r="Q57"/>
  <c r="U57"/>
  <c r="Y57"/>
  <c r="AC57"/>
  <c r="AC36" s="1"/>
  <c r="I58"/>
  <c r="M58"/>
  <c r="Q58"/>
  <c r="U58"/>
  <c r="U37" s="1"/>
  <c r="T42"/>
  <c r="Z41"/>
  <c r="N42"/>
  <c r="F41"/>
  <c r="V41"/>
  <c r="X41"/>
  <c r="F42"/>
  <c r="G42"/>
  <c r="G35" s="1"/>
  <c r="L42"/>
  <c r="L35" s="1"/>
  <c r="R42"/>
  <c r="W42"/>
  <c r="AB42"/>
  <c r="AB35" s="1"/>
  <c r="I43"/>
  <c r="M43"/>
  <c r="Q43"/>
  <c r="U40"/>
  <c r="H41"/>
  <c r="Q40"/>
  <c r="Y40"/>
  <c r="AC40"/>
  <c r="G41"/>
  <c r="G34" s="1"/>
  <c r="I41"/>
  <c r="M41"/>
  <c r="Q41"/>
  <c r="Q34" s="1"/>
  <c r="U41"/>
  <c r="U34" s="1"/>
  <c r="W41"/>
  <c r="Y41"/>
  <c r="AA41"/>
  <c r="AA34" s="1"/>
  <c r="AC41"/>
  <c r="I42"/>
  <c r="K42"/>
  <c r="M42"/>
  <c r="M35" s="1"/>
  <c r="Q42"/>
  <c r="U42"/>
  <c r="Y42"/>
  <c r="AC42"/>
  <c r="AC35" s="1"/>
  <c r="K158"/>
  <c r="E158"/>
  <c r="I158"/>
  <c r="M158"/>
  <c r="F159"/>
  <c r="H159"/>
  <c r="J159"/>
  <c r="L159"/>
  <c r="Q37"/>
  <c r="T35"/>
  <c r="L36"/>
  <c r="T36"/>
  <c r="AB36"/>
  <c r="L37"/>
  <c r="T37"/>
  <c r="AB37"/>
  <c r="F66"/>
  <c r="W40"/>
  <c r="T40"/>
  <c r="N41"/>
  <c r="N34" s="1"/>
  <c r="G184"/>
  <c r="Q36"/>
  <c r="Z34"/>
  <c r="R36"/>
  <c r="J37"/>
  <c r="Y34"/>
  <c r="I36"/>
  <c r="Y37"/>
  <c r="U36"/>
  <c r="M37"/>
  <c r="AC37"/>
  <c r="W33"/>
  <c r="M40"/>
  <c r="D5"/>
  <c r="Q33"/>
  <c r="V34"/>
  <c r="F35"/>
  <c r="N35"/>
  <c r="V35"/>
  <c r="F36"/>
  <c r="V36"/>
  <c r="F37"/>
  <c r="N37"/>
  <c r="V37"/>
  <c r="H182"/>
  <c r="J182"/>
  <c r="L182"/>
  <c r="N182"/>
  <c r="P182"/>
  <c r="R182"/>
  <c r="T182"/>
  <c r="W34"/>
  <c r="O35"/>
  <c r="W35"/>
  <c r="G36"/>
  <c r="O36"/>
  <c r="W37"/>
  <c r="P35"/>
  <c r="X35"/>
  <c r="H36"/>
  <c r="P36"/>
  <c r="X36"/>
  <c r="H37"/>
  <c r="P37"/>
  <c r="X37"/>
  <c r="I35"/>
  <c r="Q35"/>
  <c r="Y35"/>
  <c r="Y36"/>
  <c r="I37"/>
  <c r="G158"/>
  <c r="J35"/>
  <c r="R35"/>
  <c r="Z35"/>
  <c r="J36"/>
  <c r="Z36"/>
  <c r="R37"/>
  <c r="Z37"/>
  <c r="W80"/>
  <c r="N40"/>
  <c r="P40"/>
  <c r="P33" s="1"/>
  <c r="X40"/>
  <c r="X33" s="1"/>
  <c r="Z40"/>
  <c r="Z33" s="1"/>
  <c r="AB40"/>
  <c r="AB33" s="1"/>
  <c r="J41"/>
  <c r="J34" s="1"/>
  <c r="L41"/>
  <c r="L34" s="1"/>
  <c r="R41"/>
  <c r="R34" s="1"/>
  <c r="T41"/>
  <c r="T34" s="1"/>
  <c r="K35"/>
  <c r="S35"/>
  <c r="AA35"/>
  <c r="K36"/>
  <c r="S36"/>
  <c r="AA36"/>
  <c r="K37"/>
  <c r="S37"/>
  <c r="AA37"/>
  <c r="W52"/>
  <c r="G52"/>
  <c r="I184"/>
  <c r="K184"/>
  <c r="M184"/>
  <c r="F185"/>
  <c r="H185"/>
  <c r="J185"/>
  <c r="L185"/>
  <c r="I34"/>
  <c r="F158"/>
  <c r="H158"/>
  <c r="J158"/>
  <c r="L158"/>
  <c r="E159"/>
  <c r="G159"/>
  <c r="I159"/>
  <c r="K159"/>
  <c r="J184"/>
  <c r="L184"/>
  <c r="N184"/>
  <c r="Y33"/>
  <c r="U33"/>
  <c r="M39"/>
  <c r="U39"/>
  <c r="W39"/>
  <c r="Y39"/>
  <c r="D6"/>
  <c r="F108"/>
  <c r="F132"/>
  <c r="E19"/>
  <c r="H34"/>
  <c r="M34"/>
  <c r="F34"/>
  <c r="F39"/>
  <c r="H39"/>
  <c r="H32" s="1"/>
  <c r="J39"/>
  <c r="L39"/>
  <c r="N39"/>
  <c r="N32" s="1"/>
  <c r="P39"/>
  <c r="P32" s="1"/>
  <c r="R39"/>
  <c r="T39"/>
  <c r="V39"/>
  <c r="V32" s="1"/>
  <c r="X39"/>
  <c r="X32" s="1"/>
  <c r="Z39"/>
  <c r="F101"/>
  <c r="H40"/>
  <c r="H33" s="1"/>
  <c r="V40"/>
  <c r="V33" s="1"/>
  <c r="F102"/>
  <c r="F104"/>
  <c r="F105"/>
  <c r="F106"/>
  <c r="F107"/>
  <c r="V182"/>
  <c r="X182"/>
  <c r="Z182"/>
  <c r="AB182"/>
  <c r="G156"/>
  <c r="I156"/>
  <c r="K156"/>
  <c r="M156"/>
  <c r="O156"/>
  <c r="Q156"/>
  <c r="S156"/>
  <c r="U156"/>
  <c r="W156"/>
  <c r="Y156"/>
  <c r="AA156"/>
  <c r="AC33"/>
  <c r="O34"/>
  <c r="F124"/>
  <c r="F184"/>
  <c r="H184"/>
  <c r="F140"/>
  <c r="F135"/>
  <c r="T33"/>
  <c r="AC39"/>
  <c r="AC32" s="1"/>
  <c r="F116"/>
  <c r="D169"/>
  <c r="E156"/>
  <c r="F197"/>
  <c r="E170"/>
  <c r="N197"/>
  <c r="M170"/>
  <c r="V197"/>
  <c r="U170"/>
  <c r="AD197"/>
  <c r="AC170"/>
  <c r="AL197"/>
  <c r="AK170"/>
  <c r="AT197"/>
  <c r="AS170"/>
  <c r="BB197"/>
  <c r="BA170"/>
  <c r="BJ197"/>
  <c r="BI170"/>
  <c r="BR197"/>
  <c r="BQ170"/>
  <c r="BZ197"/>
  <c r="BY170"/>
  <c r="CH197"/>
  <c r="CG170"/>
  <c r="CP197"/>
  <c r="CO170"/>
  <c r="AP198"/>
  <c r="AO171"/>
  <c r="AX198"/>
  <c r="AW171"/>
  <c r="BF198"/>
  <c r="BE171"/>
  <c r="BN198"/>
  <c r="BM171"/>
  <c r="BV198"/>
  <c r="BU171"/>
  <c r="CD198"/>
  <c r="CC171"/>
  <c r="CL198"/>
  <c r="CK171"/>
  <c r="CT198"/>
  <c r="CS171"/>
  <c r="AS199"/>
  <c r="AR172"/>
  <c r="BA199"/>
  <c r="AZ172"/>
  <c r="BI199"/>
  <c r="BH172"/>
  <c r="BQ199"/>
  <c r="BP172"/>
  <c r="BY199"/>
  <c r="BX172"/>
  <c r="CG199"/>
  <c r="CF172"/>
  <c r="CO199"/>
  <c r="CN172"/>
  <c r="CW199"/>
  <c r="CV172"/>
  <c r="M200"/>
  <c r="L173"/>
  <c r="U200"/>
  <c r="T173"/>
  <c r="AC200"/>
  <c r="AB173"/>
  <c r="AK200"/>
  <c r="AJ173"/>
  <c r="AS200"/>
  <c r="AR173"/>
  <c r="BA200"/>
  <c r="AZ173"/>
  <c r="BI200"/>
  <c r="BH173"/>
  <c r="BQ200"/>
  <c r="BP173"/>
  <c r="BY200"/>
  <c r="BX173"/>
  <c r="CG200"/>
  <c r="CF173"/>
  <c r="CO200"/>
  <c r="CN173"/>
  <c r="CW200"/>
  <c r="CV173"/>
  <c r="N33"/>
  <c r="F100"/>
  <c r="M193"/>
  <c r="L166"/>
  <c r="AC193"/>
  <c r="AB166"/>
  <c r="AS193"/>
  <c r="AR166"/>
  <c r="BI193"/>
  <c r="BH166"/>
  <c r="BY193"/>
  <c r="BX166"/>
  <c r="CO193"/>
  <c r="CN166"/>
  <c r="M194"/>
  <c r="L167"/>
  <c r="AC194"/>
  <c r="AB167"/>
  <c r="AS194"/>
  <c r="AR167"/>
  <c r="BI194"/>
  <c r="BH167"/>
  <c r="BY194"/>
  <c r="BX167"/>
  <c r="CO194"/>
  <c r="CN167"/>
  <c r="F193"/>
  <c r="E166"/>
  <c r="N193"/>
  <c r="M166"/>
  <c r="V193"/>
  <c r="U166"/>
  <c r="AD193"/>
  <c r="AC166"/>
  <c r="AL193"/>
  <c r="AK166"/>
  <c r="AT193"/>
  <c r="AS166"/>
  <c r="BB193"/>
  <c r="BA166"/>
  <c r="BI166"/>
  <c r="BJ193"/>
  <c r="BR193"/>
  <c r="BQ166"/>
  <c r="BZ193"/>
  <c r="BY166"/>
  <c r="CH193"/>
  <c r="CG166"/>
  <c r="CP193"/>
  <c r="CO166"/>
  <c r="F194"/>
  <c r="E167"/>
  <c r="N194"/>
  <c r="M167"/>
  <c r="V194"/>
  <c r="U167"/>
  <c r="AD194"/>
  <c r="AC167"/>
  <c r="AL194"/>
  <c r="AK167"/>
  <c r="AT194"/>
  <c r="AS167"/>
  <c r="BB194"/>
  <c r="BA167"/>
  <c r="BJ194"/>
  <c r="BI167"/>
  <c r="BR194"/>
  <c r="BQ167"/>
  <c r="BZ194"/>
  <c r="BY167"/>
  <c r="CH194"/>
  <c r="CG167"/>
  <c r="CP194"/>
  <c r="CO167"/>
  <c r="F195"/>
  <c r="E168"/>
  <c r="N195"/>
  <c r="M168"/>
  <c r="V195"/>
  <c r="U168"/>
  <c r="AD195"/>
  <c r="AC168"/>
  <c r="AL195"/>
  <c r="AK168"/>
  <c r="AT195"/>
  <c r="AS168"/>
  <c r="BB195"/>
  <c r="BA168"/>
  <c r="BJ195"/>
  <c r="BI168"/>
  <c r="BR195"/>
  <c r="BQ168"/>
  <c r="BZ195"/>
  <c r="BY168"/>
  <c r="CH195"/>
  <c r="CG168"/>
  <c r="CP195"/>
  <c r="CO168"/>
  <c r="D12"/>
  <c r="H193"/>
  <c r="G166"/>
  <c r="P193"/>
  <c r="O166"/>
  <c r="X193"/>
  <c r="W166"/>
  <c r="AF193"/>
  <c r="AE166"/>
  <c r="AN193"/>
  <c r="AM166"/>
  <c r="AV193"/>
  <c r="AU166"/>
  <c r="BD193"/>
  <c r="BC166"/>
  <c r="BL193"/>
  <c r="BK166"/>
  <c r="BT193"/>
  <c r="BS166"/>
  <c r="CB193"/>
  <c r="CA166"/>
  <c r="CJ193"/>
  <c r="CI166"/>
  <c r="CR193"/>
  <c r="CQ166"/>
  <c r="H194"/>
  <c r="G167"/>
  <c r="P194"/>
  <c r="O167"/>
  <c r="X194"/>
  <c r="W167"/>
  <c r="AF194"/>
  <c r="AE167"/>
  <c r="AN194"/>
  <c r="AM167"/>
  <c r="AV194"/>
  <c r="AU167"/>
  <c r="BD194"/>
  <c r="BC167"/>
  <c r="BL194"/>
  <c r="BK167"/>
  <c r="BT194"/>
  <c r="BS167"/>
  <c r="CB194"/>
  <c r="CA167"/>
  <c r="CJ194"/>
  <c r="CI167"/>
  <c r="CR194"/>
  <c r="CQ167"/>
  <c r="H195"/>
  <c r="G168"/>
  <c r="P195"/>
  <c r="O168"/>
  <c r="X195"/>
  <c r="W168"/>
  <c r="AF195"/>
  <c r="AE168"/>
  <c r="AN195"/>
  <c r="AM168"/>
  <c r="AV195"/>
  <c r="AU168"/>
  <c r="BD195"/>
  <c r="BC168"/>
  <c r="BL195"/>
  <c r="BK168"/>
  <c r="BT195"/>
  <c r="BS168"/>
  <c r="CB195"/>
  <c r="CA168"/>
  <c r="CJ195"/>
  <c r="CI168"/>
  <c r="CR195"/>
  <c r="CQ168"/>
  <c r="H197"/>
  <c r="G170"/>
  <c r="P197"/>
  <c r="O170"/>
  <c r="X197"/>
  <c r="W170"/>
  <c r="AF197"/>
  <c r="AE170"/>
  <c r="AN197"/>
  <c r="AM170"/>
  <c r="AV197"/>
  <c r="AU170"/>
  <c r="BD197"/>
  <c r="BC170"/>
  <c r="BL197"/>
  <c r="BK170"/>
  <c r="BT197"/>
  <c r="BS170"/>
  <c r="CB197"/>
  <c r="CA170"/>
  <c r="CJ197"/>
  <c r="CI170"/>
  <c r="CR197"/>
  <c r="CQ170"/>
  <c r="AR198"/>
  <c r="AQ171"/>
  <c r="AZ198"/>
  <c r="AY171"/>
  <c r="BH198"/>
  <c r="BG171"/>
  <c r="BP198"/>
  <c r="BO171"/>
  <c r="BX198"/>
  <c r="BW171"/>
  <c r="CF198"/>
  <c r="CE171"/>
  <c r="CN198"/>
  <c r="CM171"/>
  <c r="CV198"/>
  <c r="CU171"/>
  <c r="AU199"/>
  <c r="AT172"/>
  <c r="BC199"/>
  <c r="BB172"/>
  <c r="BK199"/>
  <c r="BJ172"/>
  <c r="BS199"/>
  <c r="BR172"/>
  <c r="CA199"/>
  <c r="BZ172"/>
  <c r="CI199"/>
  <c r="CH172"/>
  <c r="CQ199"/>
  <c r="CP172"/>
  <c r="G200"/>
  <c r="F173"/>
  <c r="O200"/>
  <c r="N173"/>
  <c r="W200"/>
  <c r="V173"/>
  <c r="AE200"/>
  <c r="AD173"/>
  <c r="AM200"/>
  <c r="AL173"/>
  <c r="AU200"/>
  <c r="AT173"/>
  <c r="BC200"/>
  <c r="BB173"/>
  <c r="BK200"/>
  <c r="BJ173"/>
  <c r="BS200"/>
  <c r="BR173"/>
  <c r="CA200"/>
  <c r="BZ173"/>
  <c r="CI200"/>
  <c r="CH173"/>
  <c r="CQ200"/>
  <c r="CP173"/>
  <c r="O193"/>
  <c r="N166"/>
  <c r="AE193"/>
  <c r="AD166"/>
  <c r="BC193"/>
  <c r="BB166"/>
  <c r="BS193"/>
  <c r="BR166"/>
  <c r="CI193"/>
  <c r="CH166"/>
  <c r="G194"/>
  <c r="F167"/>
  <c r="W194"/>
  <c r="V167"/>
  <c r="AM194"/>
  <c r="AL167"/>
  <c r="BC194"/>
  <c r="BB167"/>
  <c r="BS194"/>
  <c r="BR167"/>
  <c r="CI194"/>
  <c r="CH167"/>
  <c r="G195"/>
  <c r="F168"/>
  <c r="O195"/>
  <c r="N168"/>
  <c r="W195"/>
  <c r="V168"/>
  <c r="AE195"/>
  <c r="AD168"/>
  <c r="AM195"/>
  <c r="AL168"/>
  <c r="AU195"/>
  <c r="AT168"/>
  <c r="BC195"/>
  <c r="BB168"/>
  <c r="BK195"/>
  <c r="BJ168"/>
  <c r="BS195"/>
  <c r="BR168"/>
  <c r="CA195"/>
  <c r="BZ168"/>
  <c r="CI195"/>
  <c r="CH168"/>
  <c r="CQ195"/>
  <c r="CP168"/>
  <c r="G197"/>
  <c r="F170"/>
  <c r="O197"/>
  <c r="N170"/>
  <c r="W197"/>
  <c r="V170"/>
  <c r="AE197"/>
  <c r="AD170"/>
  <c r="AM197"/>
  <c r="AL170"/>
  <c r="AU197"/>
  <c r="AT170"/>
  <c r="BC197"/>
  <c r="BB170"/>
  <c r="BK197"/>
  <c r="BJ170"/>
  <c r="BS197"/>
  <c r="BR170"/>
  <c r="CA197"/>
  <c r="BZ170"/>
  <c r="CI197"/>
  <c r="CH170"/>
  <c r="CQ197"/>
  <c r="CP170"/>
  <c r="AQ198"/>
  <c r="AP171"/>
  <c r="AY198"/>
  <c r="AX171"/>
  <c r="BG198"/>
  <c r="BF171"/>
  <c r="BO198"/>
  <c r="BN171"/>
  <c r="BW198"/>
  <c r="BV171"/>
  <c r="CE198"/>
  <c r="CD171"/>
  <c r="CM198"/>
  <c r="CL171"/>
  <c r="CU198"/>
  <c r="CT171"/>
  <c r="AT199"/>
  <c r="AS172"/>
  <c r="BB199"/>
  <c r="BA172"/>
  <c r="BJ199"/>
  <c r="BI172"/>
  <c r="BR199"/>
  <c r="BQ172"/>
  <c r="BZ199"/>
  <c r="BY172"/>
  <c r="CH199"/>
  <c r="CG172"/>
  <c r="CP199"/>
  <c r="CO172"/>
  <c r="F200"/>
  <c r="E173"/>
  <c r="N200"/>
  <c r="M173"/>
  <c r="V200"/>
  <c r="U173"/>
  <c r="AD200"/>
  <c r="AC173"/>
  <c r="AL200"/>
  <c r="AK173"/>
  <c r="AT200"/>
  <c r="AS173"/>
  <c r="BB200"/>
  <c r="BA173"/>
  <c r="BJ200"/>
  <c r="BI173"/>
  <c r="BR200"/>
  <c r="BQ173"/>
  <c r="BZ200"/>
  <c r="BY173"/>
  <c r="CH200"/>
  <c r="CG173"/>
  <c r="CP200"/>
  <c r="CO173"/>
  <c r="I193"/>
  <c r="H166"/>
  <c r="Q193"/>
  <c r="P166"/>
  <c r="Y193"/>
  <c r="X166"/>
  <c r="AG193"/>
  <c r="AF166"/>
  <c r="AO193"/>
  <c r="AN166"/>
  <c r="AW193"/>
  <c r="AV166"/>
  <c r="BE193"/>
  <c r="BD166"/>
  <c r="BM193"/>
  <c r="BL166"/>
  <c r="BU193"/>
  <c r="BT166"/>
  <c r="CC193"/>
  <c r="CB166"/>
  <c r="CK193"/>
  <c r="CJ166"/>
  <c r="CS193"/>
  <c r="CR166"/>
  <c r="I194"/>
  <c r="H167"/>
  <c r="Q194"/>
  <c r="P167"/>
  <c r="Y194"/>
  <c r="X167"/>
  <c r="AG194"/>
  <c r="AF167"/>
  <c r="AO194"/>
  <c r="AN167"/>
  <c r="AW194"/>
  <c r="AV167"/>
  <c r="BE194"/>
  <c r="BD167"/>
  <c r="BM194"/>
  <c r="BL167"/>
  <c r="BU194"/>
  <c r="BT167"/>
  <c r="CC194"/>
  <c r="CB167"/>
  <c r="CK194"/>
  <c r="CJ167"/>
  <c r="CS194"/>
  <c r="CR167"/>
  <c r="I195"/>
  <c r="H168"/>
  <c r="Q195"/>
  <c r="P168"/>
  <c r="Y195"/>
  <c r="X168"/>
  <c r="AG195"/>
  <c r="AF168"/>
  <c r="AO195"/>
  <c r="AN168"/>
  <c r="AW195"/>
  <c r="AV168"/>
  <c r="BE195"/>
  <c r="BD168"/>
  <c r="BM195"/>
  <c r="BL168"/>
  <c r="BU195"/>
  <c r="BT168"/>
  <c r="CC195"/>
  <c r="CB168"/>
  <c r="CK195"/>
  <c r="CJ168"/>
  <c r="CS195"/>
  <c r="CR168"/>
  <c r="I197"/>
  <c r="H170"/>
  <c r="E18"/>
  <c r="U193"/>
  <c r="T166"/>
  <c r="AK193"/>
  <c r="AJ166"/>
  <c r="BA193"/>
  <c r="AZ166"/>
  <c r="BQ193"/>
  <c r="BP166"/>
  <c r="CG193"/>
  <c r="CF166"/>
  <c r="CW193"/>
  <c r="CV166"/>
  <c r="U194"/>
  <c r="T167"/>
  <c r="AK194"/>
  <c r="AJ167"/>
  <c r="BA194"/>
  <c r="AZ167"/>
  <c r="BQ194"/>
  <c r="BP167"/>
  <c r="CG194"/>
  <c r="CF167"/>
  <c r="CW194"/>
  <c r="CV167"/>
  <c r="M195"/>
  <c r="L168"/>
  <c r="U195"/>
  <c r="T168"/>
  <c r="AC195"/>
  <c r="AB168"/>
  <c r="AK195"/>
  <c r="AJ168"/>
  <c r="AS195"/>
  <c r="AR168"/>
  <c r="BA195"/>
  <c r="AZ168"/>
  <c r="BI195"/>
  <c r="BH168"/>
  <c r="BQ195"/>
  <c r="BP168"/>
  <c r="BY195"/>
  <c r="BX168"/>
  <c r="CG195"/>
  <c r="CF168"/>
  <c r="CO195"/>
  <c r="CN168"/>
  <c r="CW195"/>
  <c r="CV168"/>
  <c r="E196"/>
  <c r="F182"/>
  <c r="G193"/>
  <c r="F166"/>
  <c r="W193"/>
  <c r="V166"/>
  <c r="AM193"/>
  <c r="AL166"/>
  <c r="AU193"/>
  <c r="AT166"/>
  <c r="BK193"/>
  <c r="BJ166"/>
  <c r="CA193"/>
  <c r="BZ166"/>
  <c r="CQ193"/>
  <c r="CP166"/>
  <c r="O194"/>
  <c r="N167"/>
  <c r="AE194"/>
  <c r="AD167"/>
  <c r="AU194"/>
  <c r="AT167"/>
  <c r="BK194"/>
  <c r="BJ167"/>
  <c r="CA194"/>
  <c r="BZ167"/>
  <c r="CQ194"/>
  <c r="CP167"/>
  <c r="J193"/>
  <c r="I166"/>
  <c r="R193"/>
  <c r="Q166"/>
  <c r="Z193"/>
  <c r="Y166"/>
  <c r="AH193"/>
  <c r="AG166"/>
  <c r="AP193"/>
  <c r="AO166"/>
  <c r="AX193"/>
  <c r="AW166"/>
  <c r="BF193"/>
  <c r="BE166"/>
  <c r="BN193"/>
  <c r="BM166"/>
  <c r="BV193"/>
  <c r="BU166"/>
  <c r="CD193"/>
  <c r="CC166"/>
  <c r="CL193"/>
  <c r="CK166"/>
  <c r="CT193"/>
  <c r="CS166"/>
  <c r="J194"/>
  <c r="I167"/>
  <c r="R194"/>
  <c r="Q167"/>
  <c r="Z194"/>
  <c r="Y167"/>
  <c r="AH194"/>
  <c r="AG167"/>
  <c r="AP194"/>
  <c r="AO167"/>
  <c r="AX194"/>
  <c r="AW167"/>
  <c r="BF194"/>
  <c r="BE167"/>
  <c r="BN194"/>
  <c r="BM167"/>
  <c r="BV194"/>
  <c r="BU167"/>
  <c r="CD194"/>
  <c r="CC167"/>
  <c r="CL194"/>
  <c r="CK167"/>
  <c r="CT194"/>
  <c r="CS167"/>
  <c r="J195"/>
  <c r="I168"/>
  <c r="R195"/>
  <c r="Q168"/>
  <c r="Z195"/>
  <c r="Y168"/>
  <c r="AH195"/>
  <c r="AG168"/>
  <c r="AP195"/>
  <c r="AO168"/>
  <c r="AX195"/>
  <c r="AW168"/>
  <c r="BF195"/>
  <c r="BE168"/>
  <c r="BN195"/>
  <c r="BM168"/>
  <c r="BV195"/>
  <c r="BU168"/>
  <c r="CD195"/>
  <c r="CC168"/>
  <c r="CL195"/>
  <c r="CK168"/>
  <c r="CT195"/>
  <c r="CS168"/>
  <c r="G182"/>
  <c r="I182"/>
  <c r="K182"/>
  <c r="M182"/>
  <c r="O182"/>
  <c r="Q182"/>
  <c r="S182"/>
  <c r="U182"/>
  <c r="W182"/>
  <c r="Y182"/>
  <c r="AA182"/>
  <c r="AC182"/>
  <c r="F156"/>
  <c r="H156"/>
  <c r="J156"/>
  <c r="L156"/>
  <c r="N156"/>
  <c r="P156"/>
  <c r="R156"/>
  <c r="T156"/>
  <c r="V156"/>
  <c r="X156"/>
  <c r="Z156"/>
  <c r="AB156"/>
  <c r="J197"/>
  <c r="I170"/>
  <c r="R197"/>
  <c r="Q170"/>
  <c r="Z197"/>
  <c r="Y170"/>
  <c r="AH197"/>
  <c r="AG170"/>
  <c r="AP197"/>
  <c r="AO170"/>
  <c r="AX197"/>
  <c r="AW170"/>
  <c r="BF197"/>
  <c r="BE170"/>
  <c r="BN197"/>
  <c r="BM170"/>
  <c r="BV197"/>
  <c r="BU170"/>
  <c r="CD197"/>
  <c r="CC170"/>
  <c r="CL197"/>
  <c r="CK170"/>
  <c r="CT197"/>
  <c r="CS170"/>
  <c r="AT198"/>
  <c r="AS171"/>
  <c r="BB198"/>
  <c r="BA171"/>
  <c r="BJ198"/>
  <c r="BI171"/>
  <c r="BR198"/>
  <c r="BQ171"/>
  <c r="BZ198"/>
  <c r="BY171"/>
  <c r="CH198"/>
  <c r="CG171"/>
  <c r="CP198"/>
  <c r="CO171"/>
  <c r="AO199"/>
  <c r="N185" s="1"/>
  <c r="AN172"/>
  <c r="M159" s="1"/>
  <c r="AW199"/>
  <c r="AV172"/>
  <c r="BE199"/>
  <c r="BD172"/>
  <c r="BM199"/>
  <c r="BL172"/>
  <c r="BU199"/>
  <c r="BT172"/>
  <c r="CC199"/>
  <c r="CB172"/>
  <c r="CK199"/>
  <c r="CJ172"/>
  <c r="CS199"/>
  <c r="CR172"/>
  <c r="I200"/>
  <c r="H173"/>
  <c r="Q200"/>
  <c r="P173"/>
  <c r="Y200"/>
  <c r="X173"/>
  <c r="AG200"/>
  <c r="AF173"/>
  <c r="AO200"/>
  <c r="AN173"/>
  <c r="AW200"/>
  <c r="AV173"/>
  <c r="BE200"/>
  <c r="BD173"/>
  <c r="BM200"/>
  <c r="BL173"/>
  <c r="BU200"/>
  <c r="BT173"/>
  <c r="CC200"/>
  <c r="CB173"/>
  <c r="CK200"/>
  <c r="CJ173"/>
  <c r="CS200"/>
  <c r="CR173"/>
  <c r="D8"/>
  <c r="K197"/>
  <c r="J170"/>
  <c r="S197"/>
  <c r="R170"/>
  <c r="AA197"/>
  <c r="Z170"/>
  <c r="AI197"/>
  <c r="AH170"/>
  <c r="AQ197"/>
  <c r="AP170"/>
  <c r="AY197"/>
  <c r="AX170"/>
  <c r="BG197"/>
  <c r="BF170"/>
  <c r="BO197"/>
  <c r="BN170"/>
  <c r="BW197"/>
  <c r="BV170"/>
  <c r="CE197"/>
  <c r="CD170"/>
  <c r="CM197"/>
  <c r="CL170"/>
  <c r="CU197"/>
  <c r="CT170"/>
  <c r="AU198"/>
  <c r="AT171"/>
  <c r="BC198"/>
  <c r="BB171"/>
  <c r="BK198"/>
  <c r="BJ171"/>
  <c r="BS198"/>
  <c r="BR171"/>
  <c r="CA198"/>
  <c r="BZ171"/>
  <c r="CI198"/>
  <c r="CH171"/>
  <c r="CQ198"/>
  <c r="CP171"/>
  <c r="AP199"/>
  <c r="AO172"/>
  <c r="AX199"/>
  <c r="AW172"/>
  <c r="BF199"/>
  <c r="BE172"/>
  <c r="BN199"/>
  <c r="BM172"/>
  <c r="BV199"/>
  <c r="BU172"/>
  <c r="CD199"/>
  <c r="CC172"/>
  <c r="CL199"/>
  <c r="CK172"/>
  <c r="CT199"/>
  <c r="CS172"/>
  <c r="J200"/>
  <c r="I173"/>
  <c r="R200"/>
  <c r="Q173"/>
  <c r="Z200"/>
  <c r="Y173"/>
  <c r="AH200"/>
  <c r="AG173"/>
  <c r="AP200"/>
  <c r="AO173"/>
  <c r="AX200"/>
  <c r="AW173"/>
  <c r="BF200"/>
  <c r="BE173"/>
  <c r="BN200"/>
  <c r="BM173"/>
  <c r="BV200"/>
  <c r="BU173"/>
  <c r="CD200"/>
  <c r="CC173"/>
  <c r="CL200"/>
  <c r="CK173"/>
  <c r="CT200"/>
  <c r="CS173"/>
  <c r="E21"/>
  <c r="E25"/>
  <c r="T193"/>
  <c r="S166"/>
  <c r="AJ193"/>
  <c r="AI166"/>
  <c r="AZ193"/>
  <c r="AY166"/>
  <c r="BX193"/>
  <c r="BW166"/>
  <c r="CN193"/>
  <c r="CM166"/>
  <c r="T194"/>
  <c r="S167"/>
  <c r="AB194"/>
  <c r="AA167"/>
  <c r="AJ194"/>
  <c r="AI167"/>
  <c r="AR194"/>
  <c r="AQ167"/>
  <c r="BH194"/>
  <c r="BG167"/>
  <c r="BP194"/>
  <c r="BO167"/>
  <c r="BX194"/>
  <c r="BW167"/>
  <c r="CF194"/>
  <c r="CE167"/>
  <c r="CN194"/>
  <c r="CM167"/>
  <c r="CV194"/>
  <c r="CU167"/>
  <c r="L195"/>
  <c r="K168"/>
  <c r="T195"/>
  <c r="S168"/>
  <c r="AB195"/>
  <c r="AA168"/>
  <c r="AJ195"/>
  <c r="AI168"/>
  <c r="AR195"/>
  <c r="AQ168"/>
  <c r="AZ195"/>
  <c r="AY168"/>
  <c r="BH195"/>
  <c r="BG168"/>
  <c r="BP195"/>
  <c r="BO168"/>
  <c r="BX195"/>
  <c r="BW168"/>
  <c r="CF195"/>
  <c r="CE168"/>
  <c r="CN195"/>
  <c r="CM168"/>
  <c r="CV195"/>
  <c r="CU168"/>
  <c r="L197"/>
  <c r="K170"/>
  <c r="T197"/>
  <c r="S170"/>
  <c r="AB197"/>
  <c r="AA170"/>
  <c r="AJ197"/>
  <c r="AI170"/>
  <c r="AR197"/>
  <c r="AQ170"/>
  <c r="AZ197"/>
  <c r="AY170"/>
  <c r="BH197"/>
  <c r="BG170"/>
  <c r="BP197"/>
  <c r="BO170"/>
  <c r="BX197"/>
  <c r="BW170"/>
  <c r="CF197"/>
  <c r="CE170"/>
  <c r="CN197"/>
  <c r="CM170"/>
  <c r="CV197"/>
  <c r="CU170"/>
  <c r="AV198"/>
  <c r="AU171"/>
  <c r="BD198"/>
  <c r="BC171"/>
  <c r="BL198"/>
  <c r="BK171"/>
  <c r="BT198"/>
  <c r="BS171"/>
  <c r="CB198"/>
  <c r="CA171"/>
  <c r="CJ198"/>
  <c r="CI171"/>
  <c r="CR198"/>
  <c r="CQ171"/>
  <c r="AQ199"/>
  <c r="AP172"/>
  <c r="AY199"/>
  <c r="AX172"/>
  <c r="BG199"/>
  <c r="BF172"/>
  <c r="BO199"/>
  <c r="BN172"/>
  <c r="BW199"/>
  <c r="BV172"/>
  <c r="CE199"/>
  <c r="CD172"/>
  <c r="CM199"/>
  <c r="CL172"/>
  <c r="CU199"/>
  <c r="CT172"/>
  <c r="K200"/>
  <c r="J173"/>
  <c r="S200"/>
  <c r="R173"/>
  <c r="AA200"/>
  <c r="Z173"/>
  <c r="AI200"/>
  <c r="AH173"/>
  <c r="AQ200"/>
  <c r="AP173"/>
  <c r="AY200"/>
  <c r="AX173"/>
  <c r="BG200"/>
  <c r="BF173"/>
  <c r="BO200"/>
  <c r="BN173"/>
  <c r="BW200"/>
  <c r="BV173"/>
  <c r="CE200"/>
  <c r="CD173"/>
  <c r="CM200"/>
  <c r="CL173"/>
  <c r="CU200"/>
  <c r="CT173"/>
  <c r="D7"/>
  <c r="F32"/>
  <c r="K193"/>
  <c r="J166"/>
  <c r="S193"/>
  <c r="R166"/>
  <c r="AA193"/>
  <c r="Z166"/>
  <c r="AI193"/>
  <c r="AH166"/>
  <c r="AQ193"/>
  <c r="AP166"/>
  <c r="AY193"/>
  <c r="AX166"/>
  <c r="BG193"/>
  <c r="BF166"/>
  <c r="BO193"/>
  <c r="BN166"/>
  <c r="BW193"/>
  <c r="BV166"/>
  <c r="CE193"/>
  <c r="CD166"/>
  <c r="CM193"/>
  <c r="CL166"/>
  <c r="CU193"/>
  <c r="CT166"/>
  <c r="K194"/>
  <c r="J167"/>
  <c r="S194"/>
  <c r="R167"/>
  <c r="AA194"/>
  <c r="Z167"/>
  <c r="AI194"/>
  <c r="AH167"/>
  <c r="AQ194"/>
  <c r="AP167"/>
  <c r="AY194"/>
  <c r="AX167"/>
  <c r="BG194"/>
  <c r="BF167"/>
  <c r="BO194"/>
  <c r="BN167"/>
  <c r="BW194"/>
  <c r="BV167"/>
  <c r="CE194"/>
  <c r="CD167"/>
  <c r="CM194"/>
  <c r="CL167"/>
  <c r="CU194"/>
  <c r="CT167"/>
  <c r="K195"/>
  <c r="J168"/>
  <c r="S195"/>
  <c r="R168"/>
  <c r="AA195"/>
  <c r="Z168"/>
  <c r="AI195"/>
  <c r="AH168"/>
  <c r="AQ195"/>
  <c r="AP168"/>
  <c r="AY195"/>
  <c r="AX168"/>
  <c r="BG195"/>
  <c r="BF168"/>
  <c r="BO195"/>
  <c r="BN168"/>
  <c r="BW195"/>
  <c r="BV168"/>
  <c r="CE195"/>
  <c r="CD168"/>
  <c r="CM195"/>
  <c r="CL168"/>
  <c r="CU195"/>
  <c r="CT168"/>
  <c r="L193"/>
  <c r="K166"/>
  <c r="AB193"/>
  <c r="AA166"/>
  <c r="AR193"/>
  <c r="AQ166"/>
  <c r="BH193"/>
  <c r="BG166"/>
  <c r="BP193"/>
  <c r="BO166"/>
  <c r="CF193"/>
  <c r="CE166"/>
  <c r="CV193"/>
  <c r="CU166"/>
  <c r="L194"/>
  <c r="K167"/>
  <c r="AZ194"/>
  <c r="AY167"/>
  <c r="M197"/>
  <c r="L170"/>
  <c r="U197"/>
  <c r="T170"/>
  <c r="AC197"/>
  <c r="AB170"/>
  <c r="AK197"/>
  <c r="AJ170"/>
  <c r="AS197"/>
  <c r="AR170"/>
  <c r="BA197"/>
  <c r="AZ170"/>
  <c r="BI197"/>
  <c r="BH170"/>
  <c r="BQ197"/>
  <c r="BP170"/>
  <c r="BY197"/>
  <c r="BX170"/>
  <c r="CG197"/>
  <c r="CF170"/>
  <c r="CO197"/>
  <c r="CN170"/>
  <c r="CW197"/>
  <c r="CV170"/>
  <c r="AW198"/>
  <c r="AV171"/>
  <c r="BE198"/>
  <c r="BD171"/>
  <c r="BM198"/>
  <c r="BL171"/>
  <c r="BU198"/>
  <c r="BT171"/>
  <c r="CC198"/>
  <c r="CB171"/>
  <c r="CK198"/>
  <c r="CJ171"/>
  <c r="CS198"/>
  <c r="CR171"/>
  <c r="AR199"/>
  <c r="AQ172"/>
  <c r="AZ199"/>
  <c r="AY172"/>
  <c r="BH199"/>
  <c r="BG172"/>
  <c r="BP199"/>
  <c r="BO172"/>
  <c r="BX199"/>
  <c r="BW172"/>
  <c r="CF199"/>
  <c r="CE172"/>
  <c r="CN199"/>
  <c r="CM172"/>
  <c r="CV199"/>
  <c r="CU172"/>
  <c r="L200"/>
  <c r="K173"/>
  <c r="T200"/>
  <c r="S173"/>
  <c r="AB200"/>
  <c r="AA173"/>
  <c r="AJ200"/>
  <c r="AI173"/>
  <c r="AR200"/>
  <c r="AQ173"/>
  <c r="AZ200"/>
  <c r="AY173"/>
  <c r="BH200"/>
  <c r="BG173"/>
  <c r="BP200"/>
  <c r="BO173"/>
  <c r="BX200"/>
  <c r="BW173"/>
  <c r="CF200"/>
  <c r="CE173"/>
  <c r="CN200"/>
  <c r="CM173"/>
  <c r="CV200"/>
  <c r="CU173"/>
  <c r="E20"/>
  <c r="H38"/>
  <c r="M33"/>
  <c r="G39"/>
  <c r="I39"/>
  <c r="AC38"/>
  <c r="AB39"/>
  <c r="J40"/>
  <c r="J33" s="1"/>
  <c r="L40"/>
  <c r="L33" s="1"/>
  <c r="R40"/>
  <c r="R33" s="1"/>
  <c r="F109"/>
  <c r="F110"/>
  <c r="F112"/>
  <c r="F113"/>
  <c r="F114"/>
  <c r="F115"/>
  <c r="F143"/>
  <c r="D11"/>
  <c r="F117"/>
  <c r="F118"/>
  <c r="F120"/>
  <c r="F121"/>
  <c r="F122"/>
  <c r="F123"/>
  <c r="Q197"/>
  <c r="P170"/>
  <c r="Y197"/>
  <c r="X170"/>
  <c r="AG197"/>
  <c r="AF170"/>
  <c r="AO197"/>
  <c r="AN170"/>
  <c r="AW197"/>
  <c r="AV170"/>
  <c r="BE197"/>
  <c r="BD170"/>
  <c r="BM197"/>
  <c r="BL170"/>
  <c r="BT170"/>
  <c r="BU197"/>
  <c r="CC197"/>
  <c r="CB170"/>
  <c r="CK197"/>
  <c r="CJ170"/>
  <c r="CS197"/>
  <c r="CR170"/>
  <c r="AS198"/>
  <c r="AR171"/>
  <c r="BA198"/>
  <c r="AZ171"/>
  <c r="BI198"/>
  <c r="BH171"/>
  <c r="BQ198"/>
  <c r="BP171"/>
  <c r="BY198"/>
  <c r="BX171"/>
  <c r="CG198"/>
  <c r="CF171"/>
  <c r="CO198"/>
  <c r="CN171"/>
  <c r="CW198"/>
  <c r="CV171"/>
  <c r="AV199"/>
  <c r="AU172"/>
  <c r="BD199"/>
  <c r="BC172"/>
  <c r="BL199"/>
  <c r="BK172"/>
  <c r="BT199"/>
  <c r="BS172"/>
  <c r="CB199"/>
  <c r="CA172"/>
  <c r="CJ199"/>
  <c r="CI172"/>
  <c r="CR199"/>
  <c r="CQ172"/>
  <c r="H200"/>
  <c r="G173"/>
  <c r="P200"/>
  <c r="O173"/>
  <c r="X200"/>
  <c r="W173"/>
  <c r="AF200"/>
  <c r="AE173"/>
  <c r="AN200"/>
  <c r="AM173"/>
  <c r="AV200"/>
  <c r="AU173"/>
  <c r="BD200"/>
  <c r="BC173"/>
  <c r="BL200"/>
  <c r="BK173"/>
  <c r="BT200"/>
  <c r="BS173"/>
  <c r="CB200"/>
  <c r="CA173"/>
  <c r="CJ200"/>
  <c r="CI173"/>
  <c r="CR200"/>
  <c r="CQ173"/>
  <c r="D9"/>
  <c r="D10"/>
  <c r="F40"/>
  <c r="F33" s="1"/>
  <c r="F103"/>
  <c r="F126"/>
  <c r="F128"/>
  <c r="F130"/>
  <c r="F131"/>
  <c r="E22"/>
  <c r="E24"/>
  <c r="F125"/>
  <c r="F129"/>
  <c r="F133"/>
  <c r="F134"/>
  <c r="F136"/>
  <c r="F138"/>
  <c r="F139"/>
  <c r="E23"/>
  <c r="K39"/>
  <c r="K40"/>
  <c r="K33" s="1"/>
  <c r="S40"/>
  <c r="S33" s="1"/>
  <c r="K41"/>
  <c r="K34" s="1"/>
  <c r="S41"/>
  <c r="S34" s="1"/>
  <c r="F111"/>
  <c r="F137"/>
  <c r="F142"/>
  <c r="F144"/>
  <c r="F146"/>
  <c r="F147"/>
  <c r="O39"/>
  <c r="Q39"/>
  <c r="Q38" s="1"/>
  <c r="S39"/>
  <c r="AA39"/>
  <c r="AA32" s="1"/>
  <c r="G40"/>
  <c r="G33" s="1"/>
  <c r="I40"/>
  <c r="I33" s="1"/>
  <c r="O40"/>
  <c r="O33" s="1"/>
  <c r="AA40"/>
  <c r="AA33" s="1"/>
  <c r="F119"/>
  <c r="F141"/>
  <c r="F145"/>
  <c r="F127"/>
  <c r="I32"/>
  <c r="M38"/>
  <c r="M32"/>
  <c r="U38"/>
  <c r="U32"/>
  <c r="W38"/>
  <c r="W32"/>
  <c r="Y38"/>
  <c r="Y32"/>
  <c r="Y31" s="1"/>
  <c r="K32"/>
  <c r="J38"/>
  <c r="J32"/>
  <c r="L38"/>
  <c r="L32"/>
  <c r="R38"/>
  <c r="R32"/>
  <c r="R31" s="1"/>
  <c r="T38"/>
  <c r="T32"/>
  <c r="T31" s="1"/>
  <c r="Z38"/>
  <c r="Z32"/>
  <c r="Z31" s="1"/>
  <c r="AB38"/>
  <c r="AB32"/>
  <c r="AB52" l="1"/>
  <c r="U45"/>
  <c r="J45"/>
  <c r="Z45"/>
  <c r="AC45"/>
  <c r="R45"/>
  <c r="AC52"/>
  <c r="M52"/>
  <c r="X45"/>
  <c r="P45"/>
  <c r="H45"/>
  <c r="L31"/>
  <c r="AC34"/>
  <c r="AC31" s="1"/>
  <c r="Q52"/>
  <c r="AA45"/>
  <c r="S45"/>
  <c r="K45"/>
  <c r="U52"/>
  <c r="AB45"/>
  <c r="T45"/>
  <c r="L45"/>
  <c r="W31"/>
  <c r="Y52"/>
  <c r="I52"/>
  <c r="W45"/>
  <c r="O45"/>
  <c r="G45"/>
  <c r="S38"/>
  <c r="AB31"/>
  <c r="U31"/>
  <c r="J31"/>
  <c r="AA31"/>
  <c r="N38"/>
  <c r="X31"/>
  <c r="O38"/>
  <c r="K31"/>
  <c r="O32"/>
  <c r="O31" s="1"/>
  <c r="G38"/>
  <c r="P31"/>
  <c r="I38"/>
  <c r="G32"/>
  <c r="G31" s="1"/>
  <c r="H31"/>
  <c r="X38"/>
  <c r="S32"/>
  <c r="S31" s="1"/>
  <c r="E199"/>
  <c r="V38"/>
  <c r="D171"/>
  <c r="V31"/>
  <c r="P38"/>
  <c r="E198"/>
  <c r="D172"/>
  <c r="W186"/>
  <c r="O186"/>
  <c r="G186"/>
  <c r="W185"/>
  <c r="O185"/>
  <c r="AA158"/>
  <c r="S158"/>
  <c r="Z157"/>
  <c r="R157"/>
  <c r="J157"/>
  <c r="Z155"/>
  <c r="R155"/>
  <c r="J155"/>
  <c r="Z154"/>
  <c r="R154"/>
  <c r="J154"/>
  <c r="Z153"/>
  <c r="R153"/>
  <c r="J153"/>
  <c r="E182"/>
  <c r="AB186"/>
  <c r="T186"/>
  <c r="L186"/>
  <c r="AB185"/>
  <c r="T185"/>
  <c r="X181"/>
  <c r="P181"/>
  <c r="H181"/>
  <c r="X180"/>
  <c r="P180"/>
  <c r="H180"/>
  <c r="X179"/>
  <c r="P179"/>
  <c r="H179"/>
  <c r="AA184"/>
  <c r="S184"/>
  <c r="Z183"/>
  <c r="R183"/>
  <c r="J183"/>
  <c r="F31"/>
  <c r="AB160"/>
  <c r="T160"/>
  <c r="L160"/>
  <c r="AB159"/>
  <c r="T159"/>
  <c r="AB184"/>
  <c r="T184"/>
  <c r="AA183"/>
  <c r="S183"/>
  <c r="K183"/>
  <c r="AA181"/>
  <c r="S181"/>
  <c r="K181"/>
  <c r="AA180"/>
  <c r="S180"/>
  <c r="K180"/>
  <c r="AA179"/>
  <c r="S179"/>
  <c r="K179"/>
  <c r="Y160"/>
  <c r="Q160"/>
  <c r="I160"/>
  <c r="Y159"/>
  <c r="Q159"/>
  <c r="F38"/>
  <c r="U155"/>
  <c r="M155"/>
  <c r="D168"/>
  <c r="E155"/>
  <c r="U154"/>
  <c r="M154"/>
  <c r="D167"/>
  <c r="E154"/>
  <c r="U153"/>
  <c r="M153"/>
  <c r="E153"/>
  <c r="D166"/>
  <c r="X158"/>
  <c r="P158"/>
  <c r="W157"/>
  <c r="O157"/>
  <c r="G157"/>
  <c r="Q32"/>
  <c r="Q31" s="1"/>
  <c r="M31"/>
  <c r="K38"/>
  <c r="I31"/>
  <c r="AC186"/>
  <c r="U186"/>
  <c r="M186"/>
  <c r="AC185"/>
  <c r="U185"/>
  <c r="Y158"/>
  <c r="Q158"/>
  <c r="X157"/>
  <c r="P157"/>
  <c r="H157"/>
  <c r="X155"/>
  <c r="P155"/>
  <c r="H155"/>
  <c r="X154"/>
  <c r="P154"/>
  <c r="H154"/>
  <c r="X153"/>
  <c r="P153"/>
  <c r="H153"/>
  <c r="Z186"/>
  <c r="R186"/>
  <c r="J186"/>
  <c r="Z185"/>
  <c r="R185"/>
  <c r="V181"/>
  <c r="N181"/>
  <c r="E195"/>
  <c r="F181"/>
  <c r="V180"/>
  <c r="N180"/>
  <c r="F180"/>
  <c r="E194"/>
  <c r="V179"/>
  <c r="N179"/>
  <c r="E193"/>
  <c r="F179"/>
  <c r="Y184"/>
  <c r="Q184"/>
  <c r="X183"/>
  <c r="P183"/>
  <c r="H183"/>
  <c r="AA38"/>
  <c r="Z160"/>
  <c r="R160"/>
  <c r="J160"/>
  <c r="Z159"/>
  <c r="R159"/>
  <c r="Z184"/>
  <c r="R184"/>
  <c r="Y183"/>
  <c r="Q183"/>
  <c r="I183"/>
  <c r="Y181"/>
  <c r="Q181"/>
  <c r="I181"/>
  <c r="Y180"/>
  <c r="Q180"/>
  <c r="I180"/>
  <c r="Y179"/>
  <c r="Q179"/>
  <c r="I179"/>
  <c r="W160"/>
  <c r="O160"/>
  <c r="G160"/>
  <c r="W159"/>
  <c r="O159"/>
  <c r="AA155"/>
  <c r="S155"/>
  <c r="K155"/>
  <c r="AA154"/>
  <c r="S154"/>
  <c r="K154"/>
  <c r="AA153"/>
  <c r="T179"/>
  <c r="K153"/>
  <c r="V158"/>
  <c r="N158"/>
  <c r="U157"/>
  <c r="M157"/>
  <c r="D170"/>
  <c r="E157"/>
  <c r="AA186"/>
  <c r="S186"/>
  <c r="K186"/>
  <c r="AA185"/>
  <c r="S185"/>
  <c r="W158"/>
  <c r="O158"/>
  <c r="V157"/>
  <c r="N157"/>
  <c r="F157"/>
  <c r="V155"/>
  <c r="N155"/>
  <c r="F155"/>
  <c r="V154"/>
  <c r="N154"/>
  <c r="F154"/>
  <c r="V153"/>
  <c r="N153"/>
  <c r="F153"/>
  <c r="X186"/>
  <c r="P186"/>
  <c r="H186"/>
  <c r="X185"/>
  <c r="P185"/>
  <c r="AB181"/>
  <c r="T181"/>
  <c r="L181"/>
  <c r="AB180"/>
  <c r="T180"/>
  <c r="L180"/>
  <c r="AB179"/>
  <c r="S153"/>
  <c r="L179"/>
  <c r="W184"/>
  <c r="O184"/>
  <c r="V183"/>
  <c r="N183"/>
  <c r="F183"/>
  <c r="E197"/>
  <c r="X160"/>
  <c r="P160"/>
  <c r="H160"/>
  <c r="X159"/>
  <c r="P159"/>
  <c r="X184"/>
  <c r="P184"/>
  <c r="W183"/>
  <c r="O183"/>
  <c r="G183"/>
  <c r="W181"/>
  <c r="O181"/>
  <c r="G181"/>
  <c r="W180"/>
  <c r="O180"/>
  <c r="G180"/>
  <c r="W179"/>
  <c r="O179"/>
  <c r="G179"/>
  <c r="U160"/>
  <c r="M160"/>
  <c r="D173"/>
  <c r="E160"/>
  <c r="U159"/>
  <c r="Y155"/>
  <c r="Q155"/>
  <c r="I155"/>
  <c r="Y154"/>
  <c r="Q154"/>
  <c r="I154"/>
  <c r="Y153"/>
  <c r="Q153"/>
  <c r="I153"/>
  <c r="AB158"/>
  <c r="T158"/>
  <c r="AA157"/>
  <c r="S157"/>
  <c r="K157"/>
  <c r="D156"/>
  <c r="Y186"/>
  <c r="Q186"/>
  <c r="I186"/>
  <c r="Y185"/>
  <c r="Q185"/>
  <c r="U158"/>
  <c r="AB157"/>
  <c r="T157"/>
  <c r="L157"/>
  <c r="AB155"/>
  <c r="T155"/>
  <c r="L155"/>
  <c r="AB154"/>
  <c r="T154"/>
  <c r="L154"/>
  <c r="AB153"/>
  <c r="T153"/>
  <c r="L153"/>
  <c r="V186"/>
  <c r="N186"/>
  <c r="E200"/>
  <c r="F186"/>
  <c r="V185"/>
  <c r="Z181"/>
  <c r="R181"/>
  <c r="J181"/>
  <c r="Z180"/>
  <c r="R180"/>
  <c r="J180"/>
  <c r="Z179"/>
  <c r="R179"/>
  <c r="J179"/>
  <c r="AC184"/>
  <c r="U184"/>
  <c r="AB183"/>
  <c r="T183"/>
  <c r="L183"/>
  <c r="V160"/>
  <c r="N160"/>
  <c r="F160"/>
  <c r="V159"/>
  <c r="N159"/>
  <c r="V184"/>
  <c r="AC183"/>
  <c r="U183"/>
  <c r="M183"/>
  <c r="AC181"/>
  <c r="U181"/>
  <c r="M181"/>
  <c r="AC180"/>
  <c r="U180"/>
  <c r="M180"/>
  <c r="AC179"/>
  <c r="U179"/>
  <c r="M179"/>
  <c r="AA160"/>
  <c r="S160"/>
  <c r="K160"/>
  <c r="AA159"/>
  <c r="S159"/>
  <c r="W155"/>
  <c r="O155"/>
  <c r="G155"/>
  <c r="W154"/>
  <c r="O154"/>
  <c r="G154"/>
  <c r="W153"/>
  <c r="O153"/>
  <c r="G153"/>
  <c r="Z158"/>
  <c r="R158"/>
  <c r="Y157"/>
  <c r="Q157"/>
  <c r="I157"/>
  <c r="N31"/>
  <c r="E184" l="1"/>
  <c r="E185"/>
  <c r="D159"/>
  <c r="D157"/>
  <c r="D160"/>
  <c r="E183"/>
  <c r="E180"/>
  <c r="D155"/>
  <c r="E186"/>
  <c r="D153"/>
  <c r="D158"/>
  <c r="E179"/>
  <c r="E181"/>
  <c r="D154"/>
</calcChain>
</file>

<file path=xl/sharedStrings.xml><?xml version="1.0" encoding="utf-8"?>
<sst xmlns="http://schemas.openxmlformats.org/spreadsheetml/2006/main" count="5452" uniqueCount="270">
  <si>
    <t>Etykieta punktu pomiarowego</t>
  </si>
  <si>
    <t>Lokalizacja punktu pomiarowego</t>
  </si>
  <si>
    <r>
      <t xml:space="preserve">Wlot - symbol
</t>
    </r>
    <r>
      <rPr>
        <sz val="8"/>
        <rFont val="Verdana"/>
        <family val="2"/>
        <charset val="238"/>
      </rPr>
      <t>(</t>
    </r>
    <r>
      <rPr>
        <sz val="8"/>
        <color indexed="10"/>
        <rFont val="Verdana"/>
        <family val="2"/>
        <charset val="238"/>
      </rPr>
      <t>N, NE, E, SE, S, SW, W, NW</t>
    </r>
    <r>
      <rPr>
        <sz val="8"/>
        <rFont val="Verdana"/>
        <family val="2"/>
        <charset val="238"/>
      </rPr>
      <t>)</t>
    </r>
  </si>
  <si>
    <t>Wlot - opis</t>
  </si>
  <si>
    <t>Data pomiaru</t>
  </si>
  <si>
    <t>Kategorie pojazdów</t>
  </si>
  <si>
    <t>E</t>
  </si>
  <si>
    <t>F</t>
  </si>
  <si>
    <t>G</t>
  </si>
  <si>
    <t>C1</t>
  </si>
  <si>
    <t>00:00 - 00:15</t>
  </si>
  <si>
    <t>00:15 - 00:30</t>
  </si>
  <si>
    <t>N</t>
  </si>
  <si>
    <t>S</t>
  </si>
  <si>
    <r>
      <t>Grupa punktów pomiarowych:</t>
    </r>
    <r>
      <rPr>
        <sz val="8"/>
        <rFont val="Verdana"/>
        <family val="2"/>
        <charset val="238"/>
      </rPr>
      <t xml:space="preserve">
· </t>
    </r>
    <r>
      <rPr>
        <sz val="8"/>
        <color indexed="10"/>
        <rFont val="Verdana"/>
        <family val="2"/>
        <charset val="238"/>
      </rPr>
      <t>R</t>
    </r>
    <r>
      <rPr>
        <sz val="8"/>
        <rFont val="Verdana"/>
        <family val="2"/>
        <charset val="238"/>
      </rPr>
      <t xml:space="preserve">ing </t>
    </r>
    <r>
      <rPr>
        <sz val="8"/>
        <color indexed="10"/>
        <rFont val="Verdana"/>
        <family val="2"/>
        <charset val="238"/>
      </rPr>
      <t>1</t>
    </r>
    <r>
      <rPr>
        <sz val="8"/>
        <rFont val="Verdana"/>
        <family val="2"/>
        <charset val="238"/>
      </rPr>
      <t xml:space="preserve">
· </t>
    </r>
    <r>
      <rPr>
        <sz val="8"/>
        <color indexed="10"/>
        <rFont val="Verdana"/>
        <family val="2"/>
        <charset val="238"/>
      </rPr>
      <t>R</t>
    </r>
    <r>
      <rPr>
        <sz val="8"/>
        <rFont val="Verdana"/>
        <family val="2"/>
        <charset val="238"/>
      </rPr>
      <t xml:space="preserve">ing </t>
    </r>
    <r>
      <rPr>
        <sz val="8"/>
        <color indexed="10"/>
        <rFont val="Verdana"/>
        <family val="2"/>
        <charset val="238"/>
      </rPr>
      <t>2</t>
    </r>
    <r>
      <rPr>
        <sz val="8"/>
        <rFont val="Verdana"/>
        <family val="2"/>
        <charset val="238"/>
      </rPr>
      <t xml:space="preserve">
· </t>
    </r>
    <r>
      <rPr>
        <sz val="8"/>
        <color indexed="10"/>
        <rFont val="Verdana"/>
        <family val="2"/>
        <charset val="238"/>
      </rPr>
      <t>R</t>
    </r>
    <r>
      <rPr>
        <sz val="8"/>
        <rFont val="Verdana"/>
        <family val="2"/>
        <charset val="238"/>
      </rPr>
      <t xml:space="preserve">ing </t>
    </r>
    <r>
      <rPr>
        <sz val="8"/>
        <color indexed="10"/>
        <rFont val="Verdana"/>
        <family val="2"/>
        <charset val="238"/>
      </rPr>
      <t>3</t>
    </r>
    <r>
      <rPr>
        <sz val="8"/>
        <rFont val="Verdana"/>
        <family val="2"/>
        <charset val="238"/>
      </rPr>
      <t xml:space="preserve">
· </t>
    </r>
    <r>
      <rPr>
        <sz val="8"/>
        <color indexed="10"/>
        <rFont val="Verdana"/>
        <family val="2"/>
        <charset val="238"/>
      </rPr>
      <t>P</t>
    </r>
    <r>
      <rPr>
        <sz val="8"/>
        <rFont val="Verdana"/>
        <family val="2"/>
        <charset val="238"/>
      </rPr>
      <t xml:space="preserve">unkty </t>
    </r>
    <r>
      <rPr>
        <sz val="8"/>
        <color indexed="10"/>
        <rFont val="Verdana"/>
        <family val="2"/>
        <charset val="238"/>
      </rPr>
      <t>P</t>
    </r>
    <r>
      <rPr>
        <sz val="8"/>
        <rFont val="Verdana"/>
        <family val="2"/>
        <charset val="238"/>
      </rPr>
      <t xml:space="preserve">oza </t>
    </r>
    <r>
      <rPr>
        <sz val="8"/>
        <color indexed="10"/>
        <rFont val="Verdana"/>
        <family val="2"/>
        <charset val="238"/>
      </rPr>
      <t>R</t>
    </r>
    <r>
      <rPr>
        <sz val="8"/>
        <rFont val="Verdana"/>
        <family val="2"/>
        <charset val="238"/>
      </rPr>
      <t xml:space="preserve">ingami
· </t>
    </r>
    <r>
      <rPr>
        <sz val="8"/>
        <color indexed="10"/>
        <rFont val="Verdana"/>
        <family val="2"/>
        <charset val="238"/>
      </rPr>
      <t>K</t>
    </r>
    <r>
      <rPr>
        <sz val="8"/>
        <rFont val="Verdana"/>
        <family val="2"/>
        <charset val="238"/>
      </rPr>
      <t xml:space="preserve">ordon </t>
    </r>
    <r>
      <rPr>
        <sz val="8"/>
        <color indexed="10"/>
        <rFont val="Verdana"/>
        <family val="2"/>
        <charset val="238"/>
      </rPr>
      <t>W</t>
    </r>
    <r>
      <rPr>
        <sz val="8"/>
        <rFont val="Verdana"/>
        <family val="2"/>
        <charset val="238"/>
      </rPr>
      <t xml:space="preserve">rocławia
· </t>
    </r>
    <r>
      <rPr>
        <sz val="8"/>
        <color indexed="10"/>
        <rFont val="Verdana"/>
        <family val="2"/>
        <charset val="238"/>
      </rPr>
      <t>K</t>
    </r>
    <r>
      <rPr>
        <sz val="8"/>
        <rFont val="Verdana"/>
        <family val="2"/>
        <charset val="238"/>
      </rPr>
      <t xml:space="preserve">ordon </t>
    </r>
    <r>
      <rPr>
        <sz val="8"/>
        <color indexed="10"/>
        <rFont val="Verdana"/>
        <family val="2"/>
        <charset val="238"/>
      </rPr>
      <t>O</t>
    </r>
    <r>
      <rPr>
        <sz val="8"/>
        <rFont val="Verdana"/>
        <family val="2"/>
        <charset val="238"/>
      </rPr>
      <t xml:space="preserve">bszaru </t>
    </r>
    <r>
      <rPr>
        <sz val="8"/>
        <color indexed="10"/>
        <rFont val="Verdana"/>
        <family val="2"/>
        <charset val="238"/>
      </rPr>
      <t>B</t>
    </r>
    <r>
      <rPr>
        <sz val="8"/>
        <rFont val="Verdana"/>
        <family val="2"/>
        <charset val="238"/>
      </rPr>
      <t xml:space="preserve">adania
· </t>
    </r>
    <r>
      <rPr>
        <sz val="8"/>
        <color indexed="10"/>
        <rFont val="Verdana"/>
        <family val="2"/>
        <charset val="238"/>
      </rPr>
      <t>C</t>
    </r>
    <r>
      <rPr>
        <sz val="8"/>
        <rFont val="Verdana"/>
        <family val="2"/>
        <charset val="238"/>
      </rPr>
      <t xml:space="preserve">entra </t>
    </r>
    <r>
      <rPr>
        <sz val="8"/>
        <color indexed="10"/>
        <rFont val="Verdana"/>
        <family val="2"/>
        <charset val="238"/>
      </rPr>
      <t>H</t>
    </r>
    <r>
      <rPr>
        <sz val="8"/>
        <rFont val="Verdana"/>
        <family val="2"/>
        <charset val="238"/>
      </rPr>
      <t xml:space="preserve">andlowe
· </t>
    </r>
    <r>
      <rPr>
        <sz val="8"/>
        <color indexed="10"/>
        <rFont val="Verdana"/>
        <family val="2"/>
        <charset val="238"/>
      </rPr>
      <t>P</t>
    </r>
    <r>
      <rPr>
        <sz val="8"/>
        <rFont val="Verdana"/>
        <family val="2"/>
        <charset val="238"/>
      </rPr>
      <t xml:space="preserve">omiary parametrów </t>
    </r>
    <r>
      <rPr>
        <sz val="8"/>
        <color indexed="10"/>
        <rFont val="Verdana"/>
        <family val="2"/>
        <charset val="238"/>
      </rPr>
      <t>F</t>
    </r>
    <r>
      <rPr>
        <sz val="8"/>
        <rFont val="Verdana"/>
        <family val="2"/>
        <charset val="238"/>
      </rPr>
      <t xml:space="preserve">unkcji </t>
    </r>
    <r>
      <rPr>
        <sz val="8"/>
        <color indexed="10"/>
        <rFont val="Verdana"/>
        <family val="2"/>
        <charset val="238"/>
      </rPr>
      <t>O</t>
    </r>
    <r>
      <rPr>
        <sz val="8"/>
        <rFont val="Verdana"/>
        <family val="2"/>
        <charset val="238"/>
      </rPr>
      <t xml:space="preserve">poru
· </t>
    </r>
    <r>
      <rPr>
        <sz val="8"/>
        <color rgb="FFFF0000"/>
        <rFont val="Verdana"/>
        <family val="2"/>
        <charset val="238"/>
      </rPr>
      <t>A</t>
    </r>
    <r>
      <rPr>
        <sz val="8"/>
        <rFont val="Verdana"/>
        <family val="2"/>
        <charset val="238"/>
      </rPr>
      <t xml:space="preserve">utostradowa </t>
    </r>
    <r>
      <rPr>
        <sz val="8"/>
        <color rgb="FFFF0000"/>
        <rFont val="Verdana"/>
        <family val="2"/>
        <charset val="238"/>
      </rPr>
      <t>O</t>
    </r>
    <r>
      <rPr>
        <sz val="8"/>
        <rFont val="Verdana"/>
        <family val="2"/>
        <charset val="238"/>
      </rPr>
      <t xml:space="preserve">bwodnica </t>
    </r>
    <r>
      <rPr>
        <sz val="8"/>
        <color rgb="FFFF0000"/>
        <rFont val="Verdana"/>
        <family val="2"/>
        <charset val="238"/>
      </rPr>
      <t>W</t>
    </r>
    <r>
      <rPr>
        <sz val="8"/>
        <rFont val="Verdana"/>
        <family val="2"/>
        <charset val="238"/>
      </rPr>
      <t>rocławia</t>
    </r>
  </si>
  <si>
    <t>AOW</t>
  </si>
  <si>
    <t>Wrocław Zachód - Wrocław Lotnisko</t>
  </si>
  <si>
    <t>Kierunek: Kudowa Zdrój</t>
  </si>
  <si>
    <t>Kierunek: Warszawa</t>
  </si>
  <si>
    <t>C2</t>
  </si>
  <si>
    <t>Niesklasyfikowane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</si>
  <si>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</si>
  <si>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</si>
  <si>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</si>
  <si>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</si>
  <si>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</si>
  <si>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</si>
  <si>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</si>
  <si>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</si>
  <si>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</si>
  <si>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</si>
  <si>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</si>
  <si>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</si>
  <si>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</si>
  <si>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</si>
  <si>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</si>
  <si>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</si>
  <si>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</si>
  <si>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</si>
  <si>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</si>
  <si>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</si>
  <si>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</si>
  <si>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</si>
  <si>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</si>
  <si>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</si>
  <si>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</si>
  <si>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</si>
  <si>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</si>
  <si>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</si>
  <si>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</si>
  <si>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</si>
  <si>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</si>
  <si>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</si>
  <si>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</si>
  <si>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</si>
  <si>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</si>
  <si>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</si>
  <si>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</si>
  <si>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</si>
  <si>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</si>
  <si>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</si>
  <si>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</si>
  <si>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</si>
  <si>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</si>
  <si>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</si>
  <si>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</si>
  <si>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</si>
  <si>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</si>
  <si>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</si>
  <si>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</si>
  <si>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</si>
  <si>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</si>
  <si>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</si>
  <si>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</si>
  <si>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</si>
  <si>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</si>
  <si>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</si>
  <si>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</si>
  <si>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</si>
  <si>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</si>
  <si>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</si>
  <si>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</si>
  <si>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</si>
  <si>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</si>
  <si>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</si>
  <si>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</si>
  <si>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</si>
  <si>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</si>
  <si>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</si>
  <si>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</si>
  <si>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</si>
  <si>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</si>
  <si>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</si>
  <si>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</si>
  <si>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</si>
  <si>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</si>
  <si>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</si>
  <si>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</si>
  <si>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</si>
  <si>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</si>
  <si>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</si>
  <si>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</si>
  <si>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</si>
  <si>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</si>
  <si>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</si>
  <si>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</si>
  <si>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</si>
  <si>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</si>
  <si>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</si>
  <si>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</si>
  <si>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</si>
  <si>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</si>
  <si>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</si>
  <si>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</si>
  <si>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</si>
  <si>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Wrocław Północ - Wrocław Psie Pole</t>
  </si>
  <si>
    <t>GT_10</t>
  </si>
  <si>
    <t>wrocław Północ - Wrocław Psie Pole</t>
  </si>
  <si>
    <t>GT_11</t>
  </si>
  <si>
    <t>Wrocław Lotnisko - Wrocław Stadion</t>
  </si>
  <si>
    <t>kierunek: Kudowa Zdrój</t>
  </si>
  <si>
    <t>Wrocław Stadion - Wrocław Północ</t>
  </si>
  <si>
    <t>GT_04</t>
  </si>
  <si>
    <t>GT_05</t>
  </si>
  <si>
    <t>GT_06</t>
  </si>
  <si>
    <t>GT_07</t>
  </si>
  <si>
    <t>GT_08</t>
  </si>
  <si>
    <t>GT_09</t>
  </si>
  <si>
    <t>WE WROCŁAWIU I OTOCZENIU - KBR 2018</t>
  </si>
  <si>
    <t>WYKONANIE KOMPLEKSOWYCH BADAŃ RUCHU</t>
  </si>
  <si>
    <t>RAPORT Z REALIZACJI ETAPU V</t>
  </si>
  <si>
    <t>.</t>
  </si>
  <si>
    <t>Wrocław, 2018 r</t>
  </si>
  <si>
    <t>Przedstawienie wyników pomiaru natężeń ruchu na AOW</t>
  </si>
  <si>
    <t>Ogółem liczba pojazdów</t>
  </si>
  <si>
    <t>Godziny pomiaru</t>
  </si>
  <si>
    <t>C1 – Samochody osobowe i lekkie samochody dostawcze o dopuszczalnej masie całkowitej do 3,5 t bez przyczep</t>
  </si>
  <si>
    <t>C2– Samochody osobowe z przyczepami</t>
  </si>
  <si>
    <t>E – Samochody ciężarowe o dopuszczalnej masie całkowitej powyżej 3,5 t bez przyczep, duże samochody dostawcze oraz małe autobusy</t>
  </si>
  <si>
    <t>F – Samochody ciężarowe o dopuszczalnej masie całkowitej powyżej 3,5 t z przyczepami oraz ciągniki siodłowe z naczepami</t>
  </si>
  <si>
    <t>G –  Autobusy</t>
  </si>
  <si>
    <t>Niesklasyfikowane –  Pojazdy nieklasyfikowane.</t>
  </si>
  <si>
    <t>1. Struktura natężenia liczby pojazdów łącznie w podziale na lokalizację punktu pomiarowego oraz kategorie pojazdów</t>
  </si>
  <si>
    <t>2. Struktura natężenia liczby pojazdów łącznie w podziale na lokalizację punktu pomiarowego, wloty oraz kategorie pojazdów</t>
  </si>
  <si>
    <t>4. Struktura natężenia liczby pojazdów  w podziale na lokalizację punktu pomiarowego, wloty, kategorie pojazdów oraz kwadranse pomiarowe</t>
  </si>
  <si>
    <t>3. Struktura natężenia liczby pojazdów  w podziale na lokalizację punktu pomiarowego, wloty, kategorie pojazdów oraz godziny pomiarowe</t>
  </si>
  <si>
    <t>Godzina pomiaru</t>
  </si>
  <si>
    <t>00:00-01:00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</si>
  <si>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</si>
  <si>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</si>
  <si>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</si>
  <si>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</si>
  <si>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</si>
  <si>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</si>
  <si>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</si>
  <si>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</si>
  <si>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</si>
  <si>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</si>
  <si>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</si>
  <si>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</si>
  <si>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</si>
  <si>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</si>
  <si>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</si>
  <si>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</si>
  <si>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</si>
  <si>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</si>
  <si>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21:00 - 22:00</t>
  </si>
  <si>
    <t>22:00 - 23:00</t>
  </si>
  <si>
    <t>23:00 - 24:00</t>
  </si>
  <si>
    <t>5. Struktura natężenia liczby pojazdów w poszczególnych godzinach pomiarowych w podziale na lokalizację punktu pomiarowego</t>
  </si>
  <si>
    <t>00:00 - 01:00</t>
  </si>
  <si>
    <t>20:00 - 21:0</t>
  </si>
  <si>
    <t>6. Struktura natężenia liczby pojazdów w poszczególnych kwadransach pomiarowych w podziale na lokalizację punktu pomiarowego</t>
  </si>
  <si>
    <t>8. Struktura natężenia liczby pojazdów w poszczególnych kwadransach pomiarowych w podziale na lokalizację punktu pomiarowego oraz wloty</t>
  </si>
  <si>
    <t>7. Struktura natężenia liczby pojazdów w poszczególnych godzinach pomiarowych w podziale na lokalizację punktu pomiarowego oraz wloty</t>
  </si>
  <si>
    <t>01:00 - 02:00</t>
  </si>
  <si>
    <t>mikrobusy (od 10 do 24 miejsc razem z kierowcą) [C1] - SKALA POMOCNICZA</t>
  </si>
  <si>
    <t>autobusy (więcej niż 24 miejsca z kierowcą) [G] - SKALA POMOCNICZA</t>
  </si>
  <si>
    <t xml:space="preserve">samochody ciężarowe o dopuszczalnej masie całkowitej powyżej 3,5 t, bez przyczep, samochody specjalne, ciągniki siodłowe bez przyczep [E] - SKALA POMOCNICZA </t>
  </si>
  <si>
    <t>samochody ciężarowe o dopuszczalnej masie całkowitej powyżej 3,5 t z jedną lub więcej przyczepami, ciągniki siodłowe z naczepami, ciągniki balastowe z przyczepami standardowymi lub niskopodwoziowymi [F] - SKALA POMOCNICZA</t>
  </si>
  <si>
    <t>POJAZDY RAZEM - SKALA GŁÓWNA</t>
  </si>
  <si>
    <t>RAZEM</t>
  </si>
  <si>
    <t>Etykieta punktu pomiarowego + lokalizacja</t>
  </si>
  <si>
    <t>Przekrój pomiarowy</t>
  </si>
  <si>
    <t xml:space="preserve">Wlot - opis + Kierunek ruchu
</t>
  </si>
  <si>
    <t>Kwadranse pomiarowe</t>
  </si>
  <si>
    <t>Godziny pomiarowe</t>
  </si>
  <si>
    <t>RING 2</t>
  </si>
  <si>
    <t>R2</t>
  </si>
  <si>
    <t>Etykiety wierszy</t>
  </si>
  <si>
    <t>Suma końcowa</t>
  </si>
  <si>
    <t>Etykiety kolumn</t>
  </si>
  <si>
    <t>Skrót</t>
  </si>
  <si>
    <t>Rozwinięcie</t>
  </si>
  <si>
    <t>Grupa punktów pomiarowych</t>
  </si>
  <si>
    <t>R1</t>
  </si>
  <si>
    <t>RING 1</t>
  </si>
  <si>
    <t>R3</t>
  </si>
  <si>
    <t>KW</t>
  </si>
  <si>
    <t>Kordon Zewnętrzny</t>
  </si>
  <si>
    <t>PPR</t>
  </si>
  <si>
    <t>Punkty Poza Ringami</t>
  </si>
  <si>
    <t>KOB</t>
  </si>
  <si>
    <t>Kordon Obszaru Badania</t>
  </si>
  <si>
    <t>CH</t>
  </si>
  <si>
    <t>Centra Handlowe</t>
  </si>
  <si>
    <t>PFO</t>
  </si>
  <si>
    <t>Pomiary Parametrów Funkcji Oporu</t>
  </si>
  <si>
    <t>Autostradowa Obwodnica Wrocławia</t>
  </si>
  <si>
    <t>Wlot - symbol</t>
  </si>
  <si>
    <t>kierunek północny</t>
  </si>
  <si>
    <t>NE</t>
  </si>
  <si>
    <t>kierunek północno-wschodni</t>
  </si>
  <si>
    <t>kierunek wschodni</t>
  </si>
  <si>
    <t>SE</t>
  </si>
  <si>
    <t>kierunek południowo-wschodni</t>
  </si>
  <si>
    <t>kierunek południowy</t>
  </si>
  <si>
    <t>SW</t>
  </si>
  <si>
    <t>kierunek południowo-zachodni</t>
  </si>
  <si>
    <t>W</t>
  </si>
  <si>
    <t>kierunek zachodni</t>
  </si>
  <si>
    <t>NW</t>
  </si>
  <si>
    <t>kierunek północno-zachodni</t>
  </si>
  <si>
    <t>Kierunek ruchu</t>
  </si>
  <si>
    <t>DC</t>
  </si>
  <si>
    <t>Do Centrum</t>
  </si>
  <si>
    <t>ZC</t>
  </si>
  <si>
    <t>Z Centrum</t>
  </si>
  <si>
    <t>RDP</t>
  </si>
  <si>
    <t>RDL</t>
  </si>
  <si>
    <t>Rodzaje pojazdów</t>
  </si>
  <si>
    <t>Suma z C1 – Samochody osobowe i lekkie samochody dostawcze o dopuszczalnej masie całkowitej do 3,5 t bez przyczep</t>
  </si>
  <si>
    <t>Suma z C2– Samochody osobowe z przyczepami</t>
  </si>
  <si>
    <t>Suma z E – Samochody ciężarowe o dopuszczalnej masie całkowitej powyżej 3,5 t bez przyczep, duże samochody dostawcze oraz małe autobusy</t>
  </si>
  <si>
    <t>Suma z F – Samochody ciężarowe o dopuszczalnej masie całkowitej powyżej 3,5 t z przyczepami oraz ciągniki siodłowe z naczepami</t>
  </si>
  <si>
    <t>Suma z G –  Autobusy</t>
  </si>
  <si>
    <t>Suma z Niesklasyfikowane –  Pojazdy nieklasyfikowane.</t>
  </si>
  <si>
    <t>Suma z Ogółem liczba pojazdów</t>
  </si>
  <si>
    <t>Kierunek: Kudowa Zdrój -  GT_05</t>
  </si>
  <si>
    <t>kierunek: Kudowa Zdrój -  GT_07</t>
  </si>
  <si>
    <t>Kierunek: Kudowa Zdrój -  GT_11</t>
  </si>
  <si>
    <t>Kierunek: Warszawa -  GT_04</t>
  </si>
  <si>
    <t>Kierunek: Warszawa -  GT_06</t>
  </si>
  <si>
    <t>Kierunek: Warszawa -  GT_08</t>
  </si>
  <si>
    <t>Kierunek: Warszawa -  GT_10</t>
  </si>
  <si>
    <t>kierunek: Kudowa Zdrój -  GT_09</t>
  </si>
  <si>
    <t xml:space="preserve"> Ogółem liczba pojazdów</t>
  </si>
  <si>
    <t xml:space="preserve"> C1 – Samochody osobowe i lekkie samochody dostawcze o dopuszczalnej masie całkowitej do 3,5 t bez przyczep</t>
  </si>
  <si>
    <t xml:space="preserve"> C2– Samochody osobowe z przyczepami</t>
  </si>
  <si>
    <t xml:space="preserve"> E – Samochody ciężarowe o dopuszczalnej masie całkowitej powyżej 3,5 t bez przyczep, duże samochody dostawcze oraz małe autobusy</t>
  </si>
  <si>
    <t xml:space="preserve"> F – Samochody ciężarowe o dopuszczalnej masie całkowitej powyżej 3,5 t z przyczepami oraz ciągniki siodłowe z naczepami</t>
  </si>
  <si>
    <t xml:space="preserve"> G –  Autobusy</t>
  </si>
  <si>
    <t>(puste)</t>
  </si>
  <si>
    <t>Samochody osobowe i lekkie samochody dostawcze o dopuszczalnej masie całkowitej do 3,5 t bez przyczep [C1] - SKALA GŁÓWNA</t>
  </si>
  <si>
    <t>Samochody osobowe z przyczepami [C2] - SKALA POMOCNICZA</t>
  </si>
  <si>
    <t>Samochody ciężarowe o dopuszczalnej masie całkowitej powyżej 3,5 t bez przyczep, duże samochody dostawcze oraz małe autobusy [E]  - SKALA POMOCNICZA</t>
  </si>
  <si>
    <t>Samochody ciężarowe o dopuszczalnej masie całkowitej powyżej 3,5 t z przyczepami oraz ciągniki siodłowe z naczepami [F]  - SKALA POMOCNICZA</t>
  </si>
  <si>
    <t>Autobusy [G]  - SKALA POMOCNICZA</t>
  </si>
  <si>
    <t>Pojazdy nieklasyfikowane  - SKALA POMOCNICZA</t>
  </si>
  <si>
    <r>
      <t xml:space="preserve">Ruch Dookólny w Prawo - </t>
    </r>
    <r>
      <rPr>
        <i/>
        <sz val="10"/>
        <rFont val="Verdana"/>
        <family val="2"/>
        <charset val="238"/>
      </rPr>
      <t>PRZECIWNIE DO RUCHU WSKAZÓWEK ZEGARA</t>
    </r>
  </si>
  <si>
    <r>
      <t xml:space="preserve">Ruch Dookólny w Lewo - </t>
    </r>
    <r>
      <rPr>
        <i/>
        <sz val="10"/>
        <rFont val="Verdana"/>
        <family val="2"/>
        <charset val="238"/>
      </rPr>
      <t>ZGODNIE DO RUCHU WSKAZÓWEK ZEGARA</t>
    </r>
  </si>
  <si>
    <t>Samochody osobowe i lekkie samochody dostawcze o dopuszczalnej masie całkowitej do 3,5 t bez przyczep</t>
  </si>
  <si>
    <t>Samochody osobowe z przyczepami</t>
  </si>
  <si>
    <t>Samochody ciężarowe o dopuszczalnej masie całkowitej powyżej 3,5 t bez przyczep, duże samochody dostawcze oraz małe autobusy</t>
  </si>
  <si>
    <t>Samochody ciężarowe o dopuszczalnej masie całkowitej powyżej 3,5 t z przyczepami oraz ciągniki siodłowe z naczepami</t>
  </si>
  <si>
    <t>Autobusy</t>
  </si>
  <si>
    <t>Pojazdy nieklasyfikowane</t>
  </si>
  <si>
    <t>RING 3</t>
  </si>
  <si>
    <t>Wartości</t>
  </si>
  <si>
    <t>(Wszystkie)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</si>
</sst>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[$-F400]h:mm:ss\ AM/PM"/>
  </numFmts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sz val="8"/>
      <color indexed="10"/>
      <name val="Verdana"/>
      <family val="2"/>
      <charset val="238"/>
    </font>
    <font>
      <sz val="8"/>
      <color rgb="FFFF0000"/>
      <name val="Verdana"/>
      <family val="2"/>
      <charset val="238"/>
    </font>
    <font>
      <sz val="8"/>
      <color rgb="FF000000"/>
      <name val="Verdana"/>
      <family val="2"/>
      <charset val="238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Verdana"/>
      <family val="2"/>
      <charset val="238"/>
    </font>
    <font>
      <sz val="9"/>
      <color rgb="FFFF0000"/>
      <name val="Verdana"/>
      <family val="2"/>
      <charset val="238"/>
    </font>
    <font>
      <sz val="12"/>
      <name val="Verdana"/>
      <family val="2"/>
      <charset val="238"/>
    </font>
    <font>
      <b/>
      <sz val="10"/>
      <name val="Arial CE"/>
      <charset val="238"/>
    </font>
    <font>
      <i/>
      <sz val="10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7E4B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6" fillId="0" borderId="0"/>
    <xf numFmtId="0" fontId="17" fillId="0" borderId="0" applyNumberForma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 wrapText="1"/>
    </xf>
    <xf numFmtId="0" fontId="11" fillId="3" borderId="0" xfId="1" applyFont="1" applyFill="1" applyBorder="1" applyAlignment="1">
      <alignment horizontal="justify" vertical="center"/>
    </xf>
    <xf numFmtId="0" fontId="3" fillId="3" borderId="0" xfId="1" applyFill="1" applyBorder="1"/>
    <xf numFmtId="0" fontId="12" fillId="3" borderId="0" xfId="1" applyFont="1" applyFill="1" applyBorder="1" applyAlignment="1">
      <alignment horizontal="center" vertical="center"/>
    </xf>
    <xf numFmtId="0" fontId="13" fillId="3" borderId="0" xfId="1" applyFont="1" applyFill="1" applyBorder="1" applyAlignment="1">
      <alignment horizontal="center" vertical="center"/>
    </xf>
    <xf numFmtId="0" fontId="3" fillId="0" borderId="0" xfId="1"/>
    <xf numFmtId="0" fontId="15" fillId="3" borderId="0" xfId="1" applyFont="1" applyFill="1" applyBorder="1" applyAlignment="1">
      <alignment horizontal="center" vertical="center"/>
    </xf>
    <xf numFmtId="0" fontId="3" fillId="3" borderId="0" xfId="1" applyFill="1"/>
    <xf numFmtId="0" fontId="3" fillId="3" borderId="0" xfId="1" applyFill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14" fillId="3" borderId="0" xfId="4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0" fontId="6" fillId="0" borderId="0" xfId="0" applyFont="1"/>
    <xf numFmtId="3" fontId="18" fillId="0" borderId="2" xfId="0" applyNumberFormat="1" applyFont="1" applyBorder="1"/>
    <xf numFmtId="3" fontId="6" fillId="0" borderId="2" xfId="0" applyNumberFormat="1" applyFont="1" applyBorder="1"/>
    <xf numFmtId="14" fontId="19" fillId="0" borderId="0" xfId="0" applyNumberFormat="1" applyFont="1"/>
    <xf numFmtId="3" fontId="18" fillId="0" borderId="1" xfId="0" applyNumberFormat="1" applyFont="1" applyBorder="1"/>
    <xf numFmtId="49" fontId="6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Fill="1"/>
    <xf numFmtId="49" fontId="6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Border="1"/>
    <xf numFmtId="3" fontId="6" fillId="0" borderId="0" xfId="0" applyNumberFormat="1" applyFont="1" applyBorder="1"/>
    <xf numFmtId="16" fontId="18" fillId="0" borderId="0" xfId="0" quotePrefix="1" applyNumberFormat="1" applyFont="1" applyFill="1" applyBorder="1"/>
    <xf numFmtId="0" fontId="6" fillId="0" borderId="0" xfId="0" applyFont="1" applyFill="1" applyBorder="1"/>
    <xf numFmtId="3" fontId="6" fillId="0" borderId="1" xfId="0" applyNumberFormat="1" applyFont="1" applyBorder="1"/>
    <xf numFmtId="3" fontId="6" fillId="0" borderId="0" xfId="0" applyNumberFormat="1" applyFont="1" applyBorder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/>
    <xf numFmtId="16" fontId="18" fillId="2" borderId="6" xfId="0" quotePrefix="1" applyNumberFormat="1" applyFont="1" applyFill="1" applyBorder="1"/>
    <xf numFmtId="0" fontId="6" fillId="2" borderId="6" xfId="0" applyFont="1" applyFill="1" applyBorder="1"/>
    <xf numFmtId="49" fontId="6" fillId="2" borderId="6" xfId="0" applyNumberFormat="1" applyFont="1" applyFill="1" applyBorder="1" applyAlignment="1">
      <alignment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4" borderId="7" xfId="0" applyNumberFormat="1" applyFont="1" applyFill="1" applyBorder="1" applyAlignment="1">
      <alignment horizontal="center" vertical="center" wrapText="1"/>
    </xf>
    <xf numFmtId="0" fontId="18" fillId="4" borderId="7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8" fillId="0" borderId="8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right" vertical="center"/>
    </xf>
    <xf numFmtId="3" fontId="6" fillId="0" borderId="2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/>
    </xf>
    <xf numFmtId="0" fontId="6" fillId="2" borderId="0" xfId="0" applyFont="1" applyFill="1"/>
    <xf numFmtId="16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wrapText="1"/>
    </xf>
    <xf numFmtId="0" fontId="20" fillId="0" borderId="0" xfId="0" applyFont="1" applyBorder="1"/>
    <xf numFmtId="0" fontId="20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21" fontId="5" fillId="0" borderId="0" xfId="0" applyNumberFormat="1" applyFont="1" applyAlignment="1">
      <alignment wrapText="1"/>
    </xf>
    <xf numFmtId="21" fontId="0" fillId="0" borderId="0" xfId="0" applyNumberFormat="1" applyAlignment="1">
      <alignment wrapText="1"/>
    </xf>
    <xf numFmtId="0" fontId="0" fillId="0" borderId="0" xfId="0" applyBorder="1" applyAlignment="1">
      <alignment horizontal="center" vertical="center"/>
    </xf>
    <xf numFmtId="21" fontId="13" fillId="0" borderId="0" xfId="0" applyNumberFormat="1" applyFont="1" applyFill="1" applyBorder="1" applyAlignment="1">
      <alignment horizontal="left" vertical="center" wrapText="1"/>
    </xf>
    <xf numFmtId="21" fontId="5" fillId="0" borderId="0" xfId="0" applyNumberFormat="1" applyFont="1" applyFill="1" applyBorder="1" applyAlignment="1">
      <alignment horizontal="center" vertical="center" wrapText="1"/>
    </xf>
    <xf numFmtId="21" fontId="5" fillId="0" borderId="0" xfId="0" applyNumberFormat="1" applyFont="1" applyBorder="1" applyAlignment="1">
      <alignment horizontal="center" vertical="center" wrapText="1"/>
    </xf>
    <xf numFmtId="21" fontId="5" fillId="0" borderId="0" xfId="0" applyNumberFormat="1" applyFont="1" applyAlignment="1">
      <alignment horizontal="center" vertical="center" wrapText="1"/>
    </xf>
    <xf numFmtId="2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3" fontId="2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2" fillId="0" borderId="1" xfId="0" applyNumberFormat="1" applyFont="1" applyFill="1" applyBorder="1" applyAlignment="1">
      <alignment vertical="center"/>
    </xf>
    <xf numFmtId="0" fontId="5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5" fillId="0" borderId="1" xfId="0" applyFont="1" applyBorder="1"/>
    <xf numFmtId="0" fontId="2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165" fontId="23" fillId="0" borderId="1" xfId="0" applyNumberFormat="1" applyFont="1" applyBorder="1"/>
    <xf numFmtId="0" fontId="23" fillId="0" borderId="1" xfId="0" applyNumberFormat="1" applyFont="1" applyBorder="1"/>
    <xf numFmtId="0" fontId="23" fillId="4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21" fontId="5" fillId="0" borderId="0" xfId="0" applyNumberFormat="1" applyFont="1" applyFill="1" applyAlignment="1">
      <alignment vertical="center" wrapText="1"/>
    </xf>
    <xf numFmtId="21" fontId="5" fillId="0" borderId="0" xfId="0" applyNumberFormat="1" applyFont="1" applyAlignment="1">
      <alignment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21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24" fillId="0" borderId="1" xfId="0" pivotButton="1" applyFont="1" applyBorder="1" applyAlignment="1">
      <alignment horizontal="center" vertical="center" wrapText="1"/>
    </xf>
    <xf numFmtId="0" fontId="24" fillId="0" borderId="0" xfId="0" pivotButton="1" applyFont="1" applyAlignment="1">
      <alignment vertical="center" wrapText="1"/>
    </xf>
    <xf numFmtId="0" fontId="24" fillId="0" borderId="0" xfId="0" applyFont="1" applyAlignment="1">
      <alignment vertical="center" wrapText="1"/>
    </xf>
    <xf numFmtId="21" fontId="24" fillId="0" borderId="1" xfId="0" applyNumberFormat="1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8" borderId="0" xfId="0" applyFont="1" applyFill="1" applyAlignment="1">
      <alignment vertical="center" wrapText="1"/>
    </xf>
    <xf numFmtId="0" fontId="24" fillId="9" borderId="0" xfId="0" applyFont="1" applyFill="1" applyAlignment="1">
      <alignment vertical="center" wrapText="1"/>
    </xf>
    <xf numFmtId="0" fontId="24" fillId="7" borderId="0" xfId="0" applyFont="1" applyFill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center" wrapText="1"/>
    </xf>
    <xf numFmtId="0" fontId="24" fillId="9" borderId="0" xfId="0" applyFont="1" applyFill="1" applyAlignment="1">
      <alignment horizontal="left" vertical="center" wrapText="1"/>
    </xf>
    <xf numFmtId="0" fontId="24" fillId="0" borderId="0" xfId="0" pivotButton="1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pivotButton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164" fontId="24" fillId="0" borderId="1" xfId="0" applyNumberFormat="1" applyFont="1" applyBorder="1" applyAlignment="1">
      <alignment horizontal="center" vertical="center"/>
    </xf>
    <xf numFmtId="3" fontId="24" fillId="0" borderId="1" xfId="0" applyNumberFormat="1" applyFont="1" applyBorder="1" applyAlignment="1">
      <alignment vertical="center"/>
    </xf>
    <xf numFmtId="164" fontId="24" fillId="0" borderId="2" xfId="0" applyNumberFormat="1" applyFont="1" applyBorder="1" applyAlignment="1">
      <alignment horizontal="center" vertical="center"/>
    </xf>
    <xf numFmtId="3" fontId="24" fillId="0" borderId="2" xfId="0" applyNumberFormat="1" applyFont="1" applyBorder="1" applyAlignment="1">
      <alignment vertical="center"/>
    </xf>
    <xf numFmtId="0" fontId="24" fillId="8" borderId="0" xfId="0" applyFont="1" applyFill="1" applyAlignment="1">
      <alignment vertical="center"/>
    </xf>
    <xf numFmtId="0" fontId="24" fillId="9" borderId="0" xfId="0" applyFont="1" applyFill="1" applyAlignment="1">
      <alignment vertical="center"/>
    </xf>
    <xf numFmtId="0" fontId="24" fillId="8" borderId="0" xfId="0" applyFont="1" applyFill="1" applyAlignment="1">
      <alignment horizontal="left" vertical="center"/>
    </xf>
    <xf numFmtId="0" fontId="24" fillId="9" borderId="0" xfId="0" applyFont="1" applyFill="1" applyAlignment="1">
      <alignment horizontal="left" vertical="center"/>
    </xf>
    <xf numFmtId="0" fontId="6" fillId="4" borderId="1" xfId="0" applyNumberFormat="1" applyFont="1" applyFill="1" applyBorder="1" applyAlignment="1">
      <alignment horizontal="center" vertical="center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7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7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9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4" fillId="6" borderId="3" xfId="0" applyFont="1" applyFill="1" applyBorder="1" applyAlignment="1">
      <alignment horizontal="left" vertical="center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</cellXfs>
  <cellStyles count="7">
    <cellStyle name="Hiperłącze 2" xfId="3"/>
    <cellStyle name="Normalny" xfId="0" builtinId="0"/>
    <cellStyle name="Normalny 2" xfId="1"/>
    <cellStyle name="Normalny 2 2" xfId="2"/>
    <cellStyle name="Normalny 3" xfId="5"/>
    <cellStyle name="Normalny 4" xfId="4"/>
    <cellStyle name="Procentowy 2" xfId="6"/>
  </cellStyles>
  <dxfs count="119">
    <dxf>
      <alignment horizontal="left" readingOrder="0"/>
    </dxf>
    <dxf>
      <alignment horizontal="left" readingOrder="0"/>
    </dxf>
    <dxf>
      <fill>
        <patternFill patternType="solid">
          <bgColor rgb="FFD7E4BC"/>
        </patternFill>
      </fill>
    </dxf>
    <dxf>
      <fill>
        <patternFill patternType="solid">
          <bgColor rgb="FFD7E4BC"/>
        </patternFill>
      </fill>
    </dxf>
    <dxf>
      <fill>
        <patternFill patternType="solid">
          <bgColor rgb="FFEAF1DD"/>
        </patternFill>
      </fill>
    </dxf>
    <dxf>
      <fill>
        <patternFill patternType="solid">
          <bgColor rgb="FFEAF1DD"/>
        </patternFill>
      </fill>
    </dxf>
    <dxf>
      <alignment vertical="center" readingOrder="0"/>
    </dxf>
    <dxf>
      <font>
        <b val="0"/>
      </font>
    </dxf>
    <dxf>
      <font>
        <name val="Verdana"/>
        <scheme val="none"/>
      </font>
    </dxf>
    <dxf>
      <alignment horizontal="center"/>
    </dxf>
    <dxf>
      <numFmt numFmtId="164" formatCode="h:mm;@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numFmt numFmtId="3" formatCode="#,##0"/>
    </dxf>
    <dxf>
      <alignment horizontal="left" readingOrder="0"/>
    </dxf>
    <dxf>
      <alignment horizontal="left" readingOrder="0"/>
    </dxf>
    <dxf>
      <alignment horizontal="left" readingOrder="0"/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D7E4BC"/>
        </patternFill>
      </fill>
    </dxf>
    <dxf>
      <fill>
        <patternFill>
          <bgColor rgb="FFD7E4BC"/>
        </patternFill>
      </fill>
    </dxf>
    <dxf>
      <fill>
        <patternFill>
          <bgColor rgb="FFEAF1DD"/>
        </patternFill>
      </fill>
    </dxf>
    <dxf>
      <fill>
        <patternFill>
          <bgColor rgb="FFEAF1DD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b val="0"/>
      </font>
    </dxf>
    <dxf>
      <font>
        <sz val="10"/>
      </font>
    </dxf>
    <dxf>
      <font>
        <name val="Verdana"/>
        <scheme val="none"/>
      </font>
    </dxf>
    <dxf>
      <alignment vertical="center" readingOrder="0"/>
    </dxf>
    <dxf>
      <alignment wrapText="1"/>
    </dxf>
    <dxf>
      <font>
        <sz val="12"/>
      </font>
    </dxf>
    <dxf>
      <font>
        <b/>
      </font>
    </dxf>
    <dxf>
      <alignment vertical="center"/>
    </dxf>
    <dxf>
      <fill>
        <patternFill patternType="solid">
          <bgColor theme="9"/>
        </patternFill>
      </fill>
    </dxf>
    <dxf>
      <alignment horizontal="center"/>
    </dxf>
    <dxf>
      <numFmt numFmtId="3" formatCode="#,##0"/>
    </dxf>
    <dxf>
      <font>
        <b/>
      </font>
    </dxf>
    <dxf>
      <font>
        <b/>
      </font>
    </dxf>
    <dxf>
      <font>
        <b val="0"/>
      </font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alignment wrapText="0"/>
    </dxf>
    <dxf>
      <alignment vertical="center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ont>
        <name val="Verdana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</dxfs>
  <tableStyles count="0" defaultTableStyle="TableStyleMedium2" defaultPivotStyle="PivotStyleLight16"/>
  <colors>
    <mruColors>
      <color rgb="FF4BACC6"/>
      <color rgb="FFD7E4BC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6.0866862339562712E-2"/>
          <c:y val="8.6069923439986724E-3"/>
          <c:w val="0.86842398616622007"/>
          <c:h val="0.68885909950983626"/>
        </c:manualLayout>
      </c:layout>
      <c:lineChart>
        <c:grouping val="standard"/>
        <c:ser>
          <c:idx val="0"/>
          <c:order val="0"/>
          <c:tx>
            <c:strRef>
              <c:f>WYKRES_PRZEKROJE!$AL$35</c:f>
              <c:strCache>
                <c:ptCount val="1"/>
                <c:pt idx="0">
                  <c:v>POJAZDY RAZEM - SKALA GŁÓWNA</c:v>
                </c:pt>
              </c:strCache>
            </c:strRef>
          </c:tx>
          <c:spPr>
            <a:ln w="10160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15"/>
            <c:spPr>
              <a:solidFill>
                <a:schemeClr val="bg1"/>
              </a:solidFill>
              <a:ln w="25400">
                <a:solidFill>
                  <a:srgbClr val="C00000"/>
                </a:solidFill>
              </a:ln>
              <a:effectLst/>
            </c:spPr>
          </c:marker>
          <c:dLbls>
            <c:spPr>
              <a:solidFill>
                <a:schemeClr val="accent2">
                  <a:lumMod val="20000"/>
                  <a:lumOff val="80000"/>
                </a:schemeClr>
              </a:solidFill>
              <a:ln w="25400" cap="flat" cmpd="sng" algn="ctr">
                <a:solidFill>
                  <a:srgbClr val="C00000"/>
                </a:solidFill>
                <a:prstDash val="solid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t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WYKRES_PRZEKROJE!$AL$36:$AL$59</c:f>
              <c:numCache>
                <c:formatCode>#,##0</c:formatCode>
                <c:ptCount val="24"/>
                <c:pt idx="0">
                  <c:v>1606</c:v>
                </c:pt>
                <c:pt idx="1">
                  <c:v>1499</c:v>
                </c:pt>
                <c:pt idx="2">
                  <c:v>1324</c:v>
                </c:pt>
                <c:pt idx="3">
                  <c:v>1350</c:v>
                </c:pt>
                <c:pt idx="4">
                  <c:v>2267</c:v>
                </c:pt>
                <c:pt idx="5">
                  <c:v>4351</c:v>
                </c:pt>
                <c:pt idx="6">
                  <c:v>8437</c:v>
                </c:pt>
                <c:pt idx="7">
                  <c:v>14026</c:v>
                </c:pt>
                <c:pt idx="8">
                  <c:v>15204</c:v>
                </c:pt>
                <c:pt idx="9">
                  <c:v>15532</c:v>
                </c:pt>
                <c:pt idx="10">
                  <c:v>13407</c:v>
                </c:pt>
                <c:pt idx="11">
                  <c:v>11516</c:v>
                </c:pt>
                <c:pt idx="12">
                  <c:v>11189</c:v>
                </c:pt>
                <c:pt idx="13">
                  <c:v>12586</c:v>
                </c:pt>
                <c:pt idx="14">
                  <c:v>13939</c:v>
                </c:pt>
                <c:pt idx="15">
                  <c:v>16446</c:v>
                </c:pt>
                <c:pt idx="16">
                  <c:v>19902</c:v>
                </c:pt>
                <c:pt idx="17">
                  <c:v>17905</c:v>
                </c:pt>
                <c:pt idx="18">
                  <c:v>14580</c:v>
                </c:pt>
                <c:pt idx="19">
                  <c:v>11478</c:v>
                </c:pt>
                <c:pt idx="20">
                  <c:v>9154</c:v>
                </c:pt>
                <c:pt idx="21">
                  <c:v>7139</c:v>
                </c:pt>
                <c:pt idx="22">
                  <c:v>5253</c:v>
                </c:pt>
                <c:pt idx="23">
                  <c:v>3496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D9-47D1-9D60-7B6665D7E398}"/>
            </c:ext>
          </c:extLst>
        </c:ser>
        <c:ser>
          <c:idx val="1"/>
          <c:order val="1"/>
          <c:tx>
            <c:strRef>
              <c:f>WYKRES_PRZEKROJE!$AM$35</c:f>
              <c:strCache>
                <c:ptCount val="1"/>
                <c:pt idx="0">
                  <c:v>Samochody osobowe i lekkie samochody dostawcze o dopuszczalnej masie całkowitej do 3,5 t bez przyczep [C1] - SKALA GŁÓWNA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WYKRES_PRZEKROJE!$AM$36:$AM$59</c:f>
              <c:numCache>
                <c:formatCode>#,##0</c:formatCode>
                <c:ptCount val="24"/>
                <c:pt idx="0">
                  <c:v>872</c:v>
                </c:pt>
                <c:pt idx="1">
                  <c:v>777</c:v>
                </c:pt>
                <c:pt idx="2">
                  <c:v>613</c:v>
                </c:pt>
                <c:pt idx="3">
                  <c:v>673</c:v>
                </c:pt>
                <c:pt idx="4">
                  <c:v>1172</c:v>
                </c:pt>
                <c:pt idx="5">
                  <c:v>2718</c:v>
                </c:pt>
                <c:pt idx="6">
                  <c:v>6599</c:v>
                </c:pt>
                <c:pt idx="7">
                  <c:v>11869</c:v>
                </c:pt>
                <c:pt idx="8">
                  <c:v>12655</c:v>
                </c:pt>
                <c:pt idx="9">
                  <c:v>12088</c:v>
                </c:pt>
                <c:pt idx="10">
                  <c:v>9851</c:v>
                </c:pt>
                <c:pt idx="11">
                  <c:v>8403</c:v>
                </c:pt>
                <c:pt idx="12">
                  <c:v>8268</c:v>
                </c:pt>
                <c:pt idx="13">
                  <c:v>9514</c:v>
                </c:pt>
                <c:pt idx="14">
                  <c:v>10917</c:v>
                </c:pt>
                <c:pt idx="15">
                  <c:v>13328</c:v>
                </c:pt>
                <c:pt idx="16">
                  <c:v>16493</c:v>
                </c:pt>
                <c:pt idx="17">
                  <c:v>14105</c:v>
                </c:pt>
                <c:pt idx="18">
                  <c:v>11334</c:v>
                </c:pt>
                <c:pt idx="19">
                  <c:v>8694</c:v>
                </c:pt>
                <c:pt idx="20">
                  <c:v>6777</c:v>
                </c:pt>
                <c:pt idx="21">
                  <c:v>5257</c:v>
                </c:pt>
                <c:pt idx="22">
                  <c:v>3626</c:v>
                </c:pt>
                <c:pt idx="23">
                  <c:v>2225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D9-47D1-9D60-7B6665D7E398}"/>
            </c:ext>
          </c:extLst>
        </c:ser>
        <c:marker val="1"/>
        <c:axId val="141067392"/>
        <c:axId val="141093504"/>
      </c:lineChart>
      <c:lineChart>
        <c:grouping val="standard"/>
        <c:ser>
          <c:idx val="2"/>
          <c:order val="2"/>
          <c:tx>
            <c:strRef>
              <c:f>WYKRES_PRZEKROJE!$AN$35</c:f>
              <c:strCache>
                <c:ptCount val="1"/>
                <c:pt idx="0">
                  <c:v>Samochody osobowe z przyczepami [C2] - SKALA POMOCNICZA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WYKRES_PRZEKROJE!$AN$36:$AN$59</c:f>
              <c:numCache>
                <c:formatCode>#,##0</c:formatCode>
                <c:ptCount val="24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8</c:v>
                </c:pt>
                <c:pt idx="8">
                  <c:v>14</c:v>
                </c:pt>
                <c:pt idx="9">
                  <c:v>6</c:v>
                </c:pt>
                <c:pt idx="10">
                  <c:v>15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13</c:v>
                </c:pt>
                <c:pt idx="16">
                  <c:v>14</c:v>
                </c:pt>
                <c:pt idx="17">
                  <c:v>6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D9-47D1-9D60-7B6665D7E398}"/>
            </c:ext>
          </c:extLst>
        </c:ser>
        <c:ser>
          <c:idx val="3"/>
          <c:order val="3"/>
          <c:tx>
            <c:strRef>
              <c:f>WYKRES_PRZEKROJE!$AO$35</c:f>
              <c:strCache>
                <c:ptCount val="1"/>
                <c:pt idx="0">
                  <c:v>Samochody ciężarowe o dopuszczalnej masie całkowitej powyżej 3,5 t bez przyczep, duże samochody dostawcze oraz małe autobusy [E]  - SKALA POMOCNICZA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WYKRES_PRZEKROJE!$AO$36:$AO$59</c:f>
              <c:numCache>
                <c:formatCode>#,##0</c:formatCode>
                <c:ptCount val="24"/>
                <c:pt idx="0">
                  <c:v>59</c:v>
                </c:pt>
                <c:pt idx="1">
                  <c:v>49</c:v>
                </c:pt>
                <c:pt idx="2">
                  <c:v>62</c:v>
                </c:pt>
                <c:pt idx="3">
                  <c:v>61</c:v>
                </c:pt>
                <c:pt idx="4">
                  <c:v>99</c:v>
                </c:pt>
                <c:pt idx="5">
                  <c:v>171</c:v>
                </c:pt>
                <c:pt idx="6">
                  <c:v>279</c:v>
                </c:pt>
                <c:pt idx="7">
                  <c:v>397</c:v>
                </c:pt>
                <c:pt idx="8">
                  <c:v>492</c:v>
                </c:pt>
                <c:pt idx="9">
                  <c:v>656</c:v>
                </c:pt>
                <c:pt idx="10">
                  <c:v>604</c:v>
                </c:pt>
                <c:pt idx="11">
                  <c:v>547</c:v>
                </c:pt>
                <c:pt idx="12">
                  <c:v>492</c:v>
                </c:pt>
                <c:pt idx="13">
                  <c:v>570</c:v>
                </c:pt>
                <c:pt idx="14">
                  <c:v>541</c:v>
                </c:pt>
                <c:pt idx="15">
                  <c:v>576</c:v>
                </c:pt>
                <c:pt idx="16">
                  <c:v>440</c:v>
                </c:pt>
                <c:pt idx="17">
                  <c:v>375</c:v>
                </c:pt>
                <c:pt idx="18">
                  <c:v>287</c:v>
                </c:pt>
                <c:pt idx="19">
                  <c:v>266</c:v>
                </c:pt>
                <c:pt idx="20">
                  <c:v>222</c:v>
                </c:pt>
                <c:pt idx="21">
                  <c:v>163</c:v>
                </c:pt>
                <c:pt idx="22">
                  <c:v>161</c:v>
                </c:pt>
                <c:pt idx="23">
                  <c:v>123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6D9-47D1-9D60-7B6665D7E398}"/>
            </c:ext>
          </c:extLst>
        </c:ser>
        <c:ser>
          <c:idx val="4"/>
          <c:order val="4"/>
          <c:tx>
            <c:strRef>
              <c:f>WYKRES_PRZEKROJE!$AP$35</c:f>
              <c:strCache>
                <c:ptCount val="1"/>
                <c:pt idx="0">
                  <c:v>Samochody ciężarowe o dopuszczalnej masie całkowitej powyżej 3,5 t z przyczepami oraz ciągniki siodłowe z naczepami [F]  - SKALA POMOCNICZA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WYKRES_PRZEKROJE!$AP$36:$AP$59</c:f>
              <c:numCache>
                <c:formatCode>#,##0</c:formatCode>
                <c:ptCount val="24"/>
                <c:pt idx="0">
                  <c:v>624</c:v>
                </c:pt>
                <c:pt idx="1">
                  <c:v>639</c:v>
                </c:pt>
                <c:pt idx="2">
                  <c:v>613</c:v>
                </c:pt>
                <c:pt idx="3">
                  <c:v>586</c:v>
                </c:pt>
                <c:pt idx="4">
                  <c:v>915</c:v>
                </c:pt>
                <c:pt idx="5">
                  <c:v>1364</c:v>
                </c:pt>
                <c:pt idx="6">
                  <c:v>1454</c:v>
                </c:pt>
                <c:pt idx="7">
                  <c:v>1658</c:v>
                </c:pt>
                <c:pt idx="8">
                  <c:v>1911</c:v>
                </c:pt>
                <c:pt idx="9">
                  <c:v>2478</c:v>
                </c:pt>
                <c:pt idx="10">
                  <c:v>2792</c:v>
                </c:pt>
                <c:pt idx="11">
                  <c:v>2419</c:v>
                </c:pt>
                <c:pt idx="12">
                  <c:v>2322</c:v>
                </c:pt>
                <c:pt idx="13">
                  <c:v>2332</c:v>
                </c:pt>
                <c:pt idx="14">
                  <c:v>2286</c:v>
                </c:pt>
                <c:pt idx="15">
                  <c:v>2365</c:v>
                </c:pt>
                <c:pt idx="16">
                  <c:v>2332</c:v>
                </c:pt>
                <c:pt idx="17">
                  <c:v>2128</c:v>
                </c:pt>
                <c:pt idx="18">
                  <c:v>1914</c:v>
                </c:pt>
                <c:pt idx="19">
                  <c:v>1783</c:v>
                </c:pt>
                <c:pt idx="20">
                  <c:v>1642</c:v>
                </c:pt>
                <c:pt idx="21">
                  <c:v>1297</c:v>
                </c:pt>
                <c:pt idx="22">
                  <c:v>1176</c:v>
                </c:pt>
                <c:pt idx="23">
                  <c:v>942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6D9-47D1-9D60-7B6665D7E398}"/>
            </c:ext>
          </c:extLst>
        </c:ser>
        <c:ser>
          <c:idx val="5"/>
          <c:order val="5"/>
          <c:tx>
            <c:strRef>
              <c:f>WYKRES_PRZEKROJE!$AQ$35</c:f>
              <c:strCache>
                <c:ptCount val="1"/>
                <c:pt idx="0">
                  <c:v>Autobusy [G]  - SKALA POMOCNICZA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WYKRES_PRZEKROJE!$AQ$36:$AQ$59</c:f>
              <c:numCache>
                <c:formatCode>#,##0</c:formatCode>
                <c:ptCount val="24"/>
                <c:pt idx="0">
                  <c:v>41</c:v>
                </c:pt>
                <c:pt idx="1">
                  <c:v>28</c:v>
                </c:pt>
                <c:pt idx="2">
                  <c:v>28</c:v>
                </c:pt>
                <c:pt idx="3">
                  <c:v>26</c:v>
                </c:pt>
                <c:pt idx="4">
                  <c:v>76</c:v>
                </c:pt>
                <c:pt idx="5">
                  <c:v>86</c:v>
                </c:pt>
                <c:pt idx="6">
                  <c:v>64</c:v>
                </c:pt>
                <c:pt idx="7">
                  <c:v>42</c:v>
                </c:pt>
                <c:pt idx="8">
                  <c:v>49</c:v>
                </c:pt>
                <c:pt idx="9">
                  <c:v>117</c:v>
                </c:pt>
                <c:pt idx="10">
                  <c:v>82</c:v>
                </c:pt>
                <c:pt idx="11">
                  <c:v>79</c:v>
                </c:pt>
                <c:pt idx="12">
                  <c:v>44</c:v>
                </c:pt>
                <c:pt idx="13">
                  <c:v>98</c:v>
                </c:pt>
                <c:pt idx="14">
                  <c:v>110</c:v>
                </c:pt>
                <c:pt idx="15">
                  <c:v>112</c:v>
                </c:pt>
                <c:pt idx="16">
                  <c:v>105</c:v>
                </c:pt>
                <c:pt idx="17">
                  <c:v>94</c:v>
                </c:pt>
                <c:pt idx="18">
                  <c:v>83</c:v>
                </c:pt>
                <c:pt idx="19">
                  <c:v>80</c:v>
                </c:pt>
                <c:pt idx="20">
                  <c:v>55</c:v>
                </c:pt>
                <c:pt idx="21">
                  <c:v>41</c:v>
                </c:pt>
                <c:pt idx="22">
                  <c:v>34</c:v>
                </c:pt>
                <c:pt idx="23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6D9-47D1-9D60-7B6665D7E398}"/>
            </c:ext>
          </c:extLst>
        </c:ser>
        <c:ser>
          <c:idx val="6"/>
          <c:order val="6"/>
          <c:tx>
            <c:strRef>
              <c:f>WYKRES_PRZEKROJE!$AR$35</c:f>
              <c:strCache>
                <c:ptCount val="1"/>
                <c:pt idx="0">
                  <c:v>Pojazdy nieklasyfikowane  - SKALA POMOCNICZA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WYKRES_PRZEKROJE!$AK$36:$AK$59</c:f>
              <c:numCache>
                <c:formatCode>h:mm;@</c:formatCode>
                <c:ptCount val="24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0</c:v>
                </c:pt>
              </c:numCache>
            </c:numRef>
          </c:cat>
          <c:val>
            <c:numRef>
              <c:f>WYKRES_PRZEKROJE!$AR$36:$AR$59</c:f>
              <c:numCache>
                <c:formatCode>#,##0</c:formatCode>
                <c:ptCount val="24"/>
                <c:pt idx="0">
                  <c:v>6</c:v>
                </c:pt>
                <c:pt idx="1">
                  <c:v>4</c:v>
                </c:pt>
                <c:pt idx="2">
                  <c:v>8</c:v>
                </c:pt>
                <c:pt idx="3">
                  <c:v>3</c:v>
                </c:pt>
                <c:pt idx="4">
                  <c:v>3</c:v>
                </c:pt>
                <c:pt idx="5">
                  <c:v>11</c:v>
                </c:pt>
                <c:pt idx="6">
                  <c:v>35</c:v>
                </c:pt>
                <c:pt idx="7">
                  <c:v>52</c:v>
                </c:pt>
                <c:pt idx="8">
                  <c:v>83</c:v>
                </c:pt>
                <c:pt idx="9">
                  <c:v>187</c:v>
                </c:pt>
                <c:pt idx="10">
                  <c:v>63</c:v>
                </c:pt>
                <c:pt idx="11">
                  <c:v>59</c:v>
                </c:pt>
                <c:pt idx="12">
                  <c:v>55</c:v>
                </c:pt>
                <c:pt idx="13">
                  <c:v>63</c:v>
                </c:pt>
                <c:pt idx="14">
                  <c:v>71</c:v>
                </c:pt>
                <c:pt idx="15">
                  <c:v>52</c:v>
                </c:pt>
                <c:pt idx="16">
                  <c:v>518</c:v>
                </c:pt>
                <c:pt idx="17">
                  <c:v>1197</c:v>
                </c:pt>
                <c:pt idx="18">
                  <c:v>953</c:v>
                </c:pt>
                <c:pt idx="19">
                  <c:v>647</c:v>
                </c:pt>
                <c:pt idx="20">
                  <c:v>452</c:v>
                </c:pt>
                <c:pt idx="21">
                  <c:v>376</c:v>
                </c:pt>
                <c:pt idx="22">
                  <c:v>253</c:v>
                </c:pt>
                <c:pt idx="23">
                  <c:v>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6D9-47D1-9D60-7B6665D7E398}"/>
            </c:ext>
          </c:extLst>
        </c:ser>
        <c:marker val="1"/>
        <c:axId val="142552064"/>
        <c:axId val="142550144"/>
      </c:lineChart>
      <c:catAx>
        <c:axId val="141067392"/>
        <c:scaling>
          <c:orientation val="minMax"/>
        </c:scaling>
        <c:axPos val="b"/>
        <c:numFmt formatCode="h:mm;@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41093504"/>
        <c:crosses val="autoZero"/>
        <c:auto val="1"/>
        <c:lblAlgn val="ctr"/>
        <c:lblOffset val="100"/>
      </c:catAx>
      <c:valAx>
        <c:axId val="141093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Verdana" panose="020B0604030504040204" pitchFamily="34" charset="0"/>
                    <a:ea typeface="Verdana" panose="020B0604030504040204" pitchFamily="34" charset="0"/>
                  </a:rPr>
                  <a:t>Liczba pojazdów</a:t>
                </a:r>
              </a:p>
            </c:rich>
          </c:tx>
          <c:layout>
            <c:manualLayout>
              <c:xMode val="edge"/>
              <c:yMode val="edge"/>
              <c:x val="2.0202682997958587E-3"/>
              <c:y val="0.25907956627372797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1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41067392"/>
        <c:crosses val="autoZero"/>
        <c:crossBetween val="between"/>
      </c:valAx>
      <c:valAx>
        <c:axId val="142550144"/>
        <c:scaling>
          <c:orientation val="minMax"/>
        </c:scaling>
        <c:axPos val="r"/>
        <c:numFmt formatCode="#,##0" sourceLinked="1"/>
        <c:minorTickMark val="out"/>
        <c:tickLblPos val="nextTo"/>
        <c:spPr>
          <a:noFill/>
          <a:ln>
            <a:solidFill>
              <a:schemeClr val="tx1"/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42552064"/>
        <c:crosses val="max"/>
        <c:crossBetween val="between"/>
      </c:valAx>
      <c:catAx>
        <c:axId val="142552064"/>
        <c:scaling>
          <c:orientation val="minMax"/>
        </c:scaling>
        <c:delete val="1"/>
        <c:axPos val="b"/>
        <c:numFmt formatCode="h:mm;@" sourceLinked="1"/>
        <c:tickLblPos val="nextTo"/>
        <c:crossAx val="142550144"/>
        <c:crosses val="autoZero"/>
        <c:auto val="1"/>
        <c:lblAlgn val="ctr"/>
        <c:lblOffset val="10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5405421612086566E-2"/>
          <c:y val="0.7715041898223437"/>
          <c:w val="0.94105219876235868"/>
          <c:h val="0.22790540446682186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19685039370078738" l="0.23622047244094491" r="0.23622047244094491" t="0.19685039370078738" header="0.19685039370078738" footer="0.1968503937007873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[Etap V - 2_Pomiary natężenia ruchu drogowego_AOW.xlsx]WYKRES_KIERUNEK!Tabela przestawna1</c:name>
    <c:fmtId val="2"/>
  </c:pivotSource>
  <c:chart>
    <c:autoTitleDeleted val="1"/>
    <c:pivotFmts>
      <c:pivotFmt>
        <c:idx val="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 xmlns:c16r2="http://schemas.microsoft.com/office/drawing/2015/06/chart"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4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4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4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5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6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7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8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9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0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1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2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3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9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</c:pivotFmt>
      <c:pivotFmt>
        <c:idx val="15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51"/>
        <c:spPr>
          <a:solidFill>
            <a:schemeClr val="accent6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2"/>
        <c:spPr>
          <a:solidFill>
            <a:schemeClr val="accent5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3"/>
        <c:spPr>
          <a:solidFill>
            <a:schemeClr val="accent4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4"/>
        <c:spPr>
          <a:solidFill>
            <a:schemeClr val="accent6">
              <a:lumMod val="80000"/>
              <a:lumOff val="2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5"/>
        <c:spPr>
          <a:solidFill>
            <a:schemeClr val="accent5">
              <a:lumMod val="80000"/>
              <a:lumOff val="20000"/>
            </a:schemeClr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0325220258283819E-2"/>
          <c:y val="1.1175309982803874E-2"/>
          <c:w val="0.9031093148460807"/>
          <c:h val="0.84160050683319898"/>
        </c:manualLayout>
      </c:layout>
      <c:barChart>
        <c:barDir val="col"/>
        <c:grouping val="stacked"/>
        <c:ser>
          <c:idx val="0"/>
          <c:order val="0"/>
          <c:tx>
            <c:strRef>
              <c:f>WYKRES_KIERUNEK!$AH$5:$AH$6</c:f>
              <c:strCache>
                <c:ptCount val="1"/>
                <c:pt idx="0">
                  <c:v>Kierunek: Kudowa Zdrój -  GT_05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WYKRES_KIERUNEK!$AH$7:$AH$31</c:f>
              <c:numCache>
                <c:formatCode>#,##0</c:formatCode>
                <c:ptCount val="24"/>
                <c:pt idx="0">
                  <c:v>416</c:v>
                </c:pt>
                <c:pt idx="1">
                  <c:v>355</c:v>
                </c:pt>
                <c:pt idx="2">
                  <c:v>382</c:v>
                </c:pt>
                <c:pt idx="3">
                  <c:v>298</c:v>
                </c:pt>
                <c:pt idx="4">
                  <c:v>517</c:v>
                </c:pt>
                <c:pt idx="5">
                  <c:v>1044</c:v>
                </c:pt>
                <c:pt idx="6">
                  <c:v>1924</c:v>
                </c:pt>
                <c:pt idx="7">
                  <c:v>3202</c:v>
                </c:pt>
                <c:pt idx="8">
                  <c:v>3456</c:v>
                </c:pt>
                <c:pt idx="9">
                  <c:v>2620</c:v>
                </c:pt>
                <c:pt idx="10">
                  <c:v>2254</c:v>
                </c:pt>
                <c:pt idx="11">
                  <c:v>2165</c:v>
                </c:pt>
                <c:pt idx="12">
                  <c:v>2203</c:v>
                </c:pt>
                <c:pt idx="13">
                  <c:v>2143</c:v>
                </c:pt>
                <c:pt idx="14">
                  <c:v>2343</c:v>
                </c:pt>
                <c:pt idx="15">
                  <c:v>2895</c:v>
                </c:pt>
                <c:pt idx="16">
                  <c:v>3252</c:v>
                </c:pt>
                <c:pt idx="17">
                  <c:v>2715</c:v>
                </c:pt>
                <c:pt idx="18">
                  <c:v>2224</c:v>
                </c:pt>
                <c:pt idx="19">
                  <c:v>1758</c:v>
                </c:pt>
                <c:pt idx="20">
                  <c:v>1346</c:v>
                </c:pt>
                <c:pt idx="21">
                  <c:v>974</c:v>
                </c:pt>
                <c:pt idx="22">
                  <c:v>731</c:v>
                </c:pt>
                <c:pt idx="23">
                  <c:v>478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5-4569-4EB8-A305-B992FBF56473}"/>
            </c:ext>
          </c:extLst>
        </c:ser>
        <c:ser>
          <c:idx val="1"/>
          <c:order val="1"/>
          <c:tx>
            <c:strRef>
              <c:f>WYKRES_KIERUNEK!$AI$5:$AI$6</c:f>
              <c:strCache>
                <c:ptCount val="1"/>
                <c:pt idx="0">
                  <c:v>kierunek: Kudowa Zdrój -  GT_07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WYKRES_KIERUNEK!$AI$7:$AI$31</c:f>
              <c:numCache>
                <c:formatCode>#,##0</c:formatCode>
                <c:ptCount val="24"/>
                <c:pt idx="0">
                  <c:v>224</c:v>
                </c:pt>
                <c:pt idx="1">
                  <c:v>329</c:v>
                </c:pt>
                <c:pt idx="2">
                  <c:v>318</c:v>
                </c:pt>
                <c:pt idx="3">
                  <c:v>314</c:v>
                </c:pt>
                <c:pt idx="4">
                  <c:v>536</c:v>
                </c:pt>
                <c:pt idx="5">
                  <c:v>1061</c:v>
                </c:pt>
                <c:pt idx="6">
                  <c:v>1948</c:v>
                </c:pt>
                <c:pt idx="7">
                  <c:v>3076</c:v>
                </c:pt>
                <c:pt idx="8">
                  <c:v>3261</c:v>
                </c:pt>
                <c:pt idx="9">
                  <c:v>2564</c:v>
                </c:pt>
                <c:pt idx="10">
                  <c:v>2179</c:v>
                </c:pt>
                <c:pt idx="11">
                  <c:v>2013</c:v>
                </c:pt>
                <c:pt idx="12">
                  <c:v>2028</c:v>
                </c:pt>
                <c:pt idx="13">
                  <c:v>1997</c:v>
                </c:pt>
                <c:pt idx="14">
                  <c:v>2144</c:v>
                </c:pt>
                <c:pt idx="15">
                  <c:v>2692</c:v>
                </c:pt>
                <c:pt idx="16">
                  <c:v>2941</c:v>
                </c:pt>
                <c:pt idx="17">
                  <c:v>2438</c:v>
                </c:pt>
                <c:pt idx="18">
                  <c:v>2045</c:v>
                </c:pt>
                <c:pt idx="19">
                  <c:v>1684</c:v>
                </c:pt>
                <c:pt idx="20">
                  <c:v>1286</c:v>
                </c:pt>
                <c:pt idx="21">
                  <c:v>876</c:v>
                </c:pt>
                <c:pt idx="22">
                  <c:v>705</c:v>
                </c:pt>
                <c:pt idx="23">
                  <c:v>466</c:v>
                </c:pt>
              </c:numCache>
            </c:numRef>
          </c:val>
        </c:ser>
        <c:ser>
          <c:idx val="2"/>
          <c:order val="2"/>
          <c:tx>
            <c:strRef>
              <c:f>WYKRES_KIERUNEK!$AJ$5:$AJ$6</c:f>
              <c:strCache>
                <c:ptCount val="1"/>
                <c:pt idx="0">
                  <c:v>kierunek: Kudowa Zdrój -  GT_09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WYKRES_KIERUNEK!$AJ$7:$AJ$31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1175</c:v>
                </c:pt>
                <c:pt idx="10">
                  <c:v>1425</c:v>
                </c:pt>
                <c:pt idx="11">
                  <c:v>1292</c:v>
                </c:pt>
                <c:pt idx="12">
                  <c:v>1293</c:v>
                </c:pt>
                <c:pt idx="13">
                  <c:v>1335</c:v>
                </c:pt>
                <c:pt idx="14">
                  <c:v>1513</c:v>
                </c:pt>
                <c:pt idx="15">
                  <c:v>1611</c:v>
                </c:pt>
                <c:pt idx="16">
                  <c:v>1829</c:v>
                </c:pt>
                <c:pt idx="17">
                  <c:v>1481</c:v>
                </c:pt>
                <c:pt idx="18">
                  <c:v>1299</c:v>
                </c:pt>
                <c:pt idx="19">
                  <c:v>1104</c:v>
                </c:pt>
                <c:pt idx="20">
                  <c:v>919</c:v>
                </c:pt>
                <c:pt idx="21">
                  <c:v>778</c:v>
                </c:pt>
                <c:pt idx="22">
                  <c:v>584</c:v>
                </c:pt>
                <c:pt idx="23">
                  <c:v>417</c:v>
                </c:pt>
              </c:numCache>
            </c:numRef>
          </c:val>
        </c:ser>
        <c:ser>
          <c:idx val="3"/>
          <c:order val="3"/>
          <c:tx>
            <c:strRef>
              <c:f>WYKRES_KIERUNEK!$AK$5:$AK$6</c:f>
              <c:strCache>
                <c:ptCount val="1"/>
                <c:pt idx="0">
                  <c:v>Kierunek: Kudowa Zdrój -  GT_11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WYKRES_KIERUNEK!$AK$7:$AK$31</c:f>
              <c:numCache>
                <c:formatCode>#,##0</c:formatCode>
                <c:ptCount val="24"/>
                <c:pt idx="0">
                  <c:v>296</c:v>
                </c:pt>
                <c:pt idx="1">
                  <c:v>236</c:v>
                </c:pt>
                <c:pt idx="2">
                  <c:v>182</c:v>
                </c:pt>
                <c:pt idx="3">
                  <c:v>170</c:v>
                </c:pt>
                <c:pt idx="4">
                  <c:v>366</c:v>
                </c:pt>
                <c:pt idx="5">
                  <c:v>710</c:v>
                </c:pt>
                <c:pt idx="6">
                  <c:v>1359</c:v>
                </c:pt>
                <c:pt idx="7">
                  <c:v>2309</c:v>
                </c:pt>
                <c:pt idx="8">
                  <c:v>2332</c:v>
                </c:pt>
                <c:pt idx="9">
                  <c:v>2062</c:v>
                </c:pt>
                <c:pt idx="10">
                  <c:v>1687</c:v>
                </c:pt>
                <c:pt idx="11">
                  <c:v>1426</c:v>
                </c:pt>
                <c:pt idx="12">
                  <c:v>1443</c:v>
                </c:pt>
                <c:pt idx="13">
                  <c:v>1402</c:v>
                </c:pt>
                <c:pt idx="14">
                  <c:v>1490</c:v>
                </c:pt>
                <c:pt idx="15">
                  <c:v>1710</c:v>
                </c:pt>
                <c:pt idx="16">
                  <c:v>1986</c:v>
                </c:pt>
                <c:pt idx="17">
                  <c:v>1739</c:v>
                </c:pt>
                <c:pt idx="18">
                  <c:v>1523</c:v>
                </c:pt>
                <c:pt idx="19">
                  <c:v>1305</c:v>
                </c:pt>
                <c:pt idx="20">
                  <c:v>985</c:v>
                </c:pt>
                <c:pt idx="21">
                  <c:v>802</c:v>
                </c:pt>
                <c:pt idx="22">
                  <c:v>583</c:v>
                </c:pt>
                <c:pt idx="23">
                  <c:v>355</c:v>
                </c:pt>
              </c:numCache>
            </c:numRef>
          </c:val>
        </c:ser>
        <c:ser>
          <c:idx val="4"/>
          <c:order val="4"/>
          <c:tx>
            <c:strRef>
              <c:f>WYKRES_KIERUNEK!$AL$5:$AL$6</c:f>
              <c:strCache>
                <c:ptCount val="1"/>
                <c:pt idx="0">
                  <c:v>Kierunek: Warszawa -  GT_04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WYKRES_KIERUNEK!$AL$7:$AL$31</c:f>
              <c:numCache>
                <c:formatCode>#,##0</c:formatCode>
                <c:ptCount val="24"/>
                <c:pt idx="0">
                  <c:v>299</c:v>
                </c:pt>
                <c:pt idx="1">
                  <c:v>257</c:v>
                </c:pt>
                <c:pt idx="2">
                  <c:v>166</c:v>
                </c:pt>
                <c:pt idx="3">
                  <c:v>253</c:v>
                </c:pt>
                <c:pt idx="4">
                  <c:v>446</c:v>
                </c:pt>
                <c:pt idx="5">
                  <c:v>849</c:v>
                </c:pt>
                <c:pt idx="6">
                  <c:v>1779</c:v>
                </c:pt>
                <c:pt idx="7">
                  <c:v>3114</c:v>
                </c:pt>
                <c:pt idx="8">
                  <c:v>3189</c:v>
                </c:pt>
                <c:pt idx="9">
                  <c:v>2635</c:v>
                </c:pt>
                <c:pt idx="10">
                  <c:v>2251</c:v>
                </c:pt>
                <c:pt idx="11">
                  <c:v>2159</c:v>
                </c:pt>
                <c:pt idx="12">
                  <c:v>2097</c:v>
                </c:pt>
                <c:pt idx="13">
                  <c:v>2180</c:v>
                </c:pt>
                <c:pt idx="14">
                  <c:v>2578</c:v>
                </c:pt>
                <c:pt idx="15">
                  <c:v>3160</c:v>
                </c:pt>
                <c:pt idx="16">
                  <c:v>3931</c:v>
                </c:pt>
                <c:pt idx="17">
                  <c:v>3204</c:v>
                </c:pt>
                <c:pt idx="18">
                  <c:v>2359</c:v>
                </c:pt>
                <c:pt idx="19">
                  <c:v>1720</c:v>
                </c:pt>
                <c:pt idx="20">
                  <c:v>1452</c:v>
                </c:pt>
                <c:pt idx="21">
                  <c:v>1077</c:v>
                </c:pt>
                <c:pt idx="22">
                  <c:v>775</c:v>
                </c:pt>
                <c:pt idx="23">
                  <c:v>541</c:v>
                </c:pt>
              </c:numCache>
            </c:numRef>
          </c:val>
        </c:ser>
        <c:ser>
          <c:idx val="5"/>
          <c:order val="5"/>
          <c:tx>
            <c:strRef>
              <c:f>WYKRES_KIERUNEK!$AM$5:$AM$6</c:f>
              <c:strCache>
                <c:ptCount val="1"/>
                <c:pt idx="0">
                  <c:v>Kierunek: Warszawa -  GT_06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WYKRES_KIERUNEK!$AM$7:$AM$31</c:f>
              <c:numCache>
                <c:formatCode>#,##0</c:formatCode>
                <c:ptCount val="24"/>
                <c:pt idx="0">
                  <c:v>371</c:v>
                </c:pt>
                <c:pt idx="1">
                  <c:v>322</c:v>
                </c:pt>
                <c:pt idx="2">
                  <c:v>276</c:v>
                </c:pt>
                <c:pt idx="3">
                  <c:v>315</c:v>
                </c:pt>
                <c:pt idx="4">
                  <c:v>402</c:v>
                </c:pt>
                <c:pt idx="5">
                  <c:v>687</c:v>
                </c:pt>
                <c:pt idx="6">
                  <c:v>1427</c:v>
                </c:pt>
                <c:pt idx="7">
                  <c:v>2325</c:v>
                </c:pt>
                <c:pt idx="8">
                  <c:v>2601</c:v>
                </c:pt>
                <c:pt idx="9">
                  <c:v>2376</c:v>
                </c:pt>
                <c:pt idx="10">
                  <c:v>2077</c:v>
                </c:pt>
                <c:pt idx="11">
                  <c:v>2044</c:v>
                </c:pt>
                <c:pt idx="12">
                  <c:v>2000</c:v>
                </c:pt>
                <c:pt idx="13">
                  <c:v>2089</c:v>
                </c:pt>
                <c:pt idx="14">
                  <c:v>2333</c:v>
                </c:pt>
                <c:pt idx="15">
                  <c:v>2816</c:v>
                </c:pt>
                <c:pt idx="16">
                  <c:v>3540</c:v>
                </c:pt>
                <c:pt idx="17">
                  <c:v>3079</c:v>
                </c:pt>
                <c:pt idx="18">
                  <c:v>2494</c:v>
                </c:pt>
                <c:pt idx="19">
                  <c:v>1832</c:v>
                </c:pt>
                <c:pt idx="20">
                  <c:v>1484</c:v>
                </c:pt>
                <c:pt idx="21">
                  <c:v>1208</c:v>
                </c:pt>
                <c:pt idx="22">
                  <c:v>901</c:v>
                </c:pt>
                <c:pt idx="23">
                  <c:v>525</c:v>
                </c:pt>
              </c:numCache>
            </c:numRef>
          </c:val>
        </c:ser>
        <c:ser>
          <c:idx val="6"/>
          <c:order val="6"/>
          <c:tx>
            <c:strRef>
              <c:f>WYKRES_KIERUNEK!$AN$5:$AN$6</c:f>
              <c:strCache>
                <c:ptCount val="1"/>
                <c:pt idx="0">
                  <c:v>Kierunek: Warszawa -  GT_08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WYKRES_KIERUNEK!$AN$7:$AN$31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644</c:v>
                </c:pt>
                <c:pt idx="17">
                  <c:v>1719</c:v>
                </c:pt>
                <c:pt idx="18">
                  <c:v>1392</c:v>
                </c:pt>
                <c:pt idx="19">
                  <c:v>987</c:v>
                </c:pt>
                <c:pt idx="20">
                  <c:v>742</c:v>
                </c:pt>
                <c:pt idx="21">
                  <c:v>633</c:v>
                </c:pt>
                <c:pt idx="22">
                  <c:v>464</c:v>
                </c:pt>
                <c:pt idx="23">
                  <c:v>336</c:v>
                </c:pt>
              </c:numCache>
            </c:numRef>
          </c:val>
        </c:ser>
        <c:ser>
          <c:idx val="7"/>
          <c:order val="7"/>
          <c:tx>
            <c:strRef>
              <c:f>WYKRES_KIERUNEK!$AO$5:$AO$6</c:f>
              <c:strCache>
                <c:ptCount val="1"/>
                <c:pt idx="0">
                  <c:v>Kierunek: Warszawa -  GT_10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strRef>
              <c:f>WYKRES_KIERUNEK!$AG$7:$AG$31</c:f>
              <c:strCache>
                <c:ptCount val="24"/>
                <c:pt idx="0">
                  <c:v>1:00</c:v>
                </c:pt>
                <c:pt idx="1">
                  <c:v>2:00</c:v>
                </c:pt>
                <c:pt idx="2">
                  <c:v>3:00</c:v>
                </c:pt>
                <c:pt idx="3">
                  <c:v>4:00</c:v>
                </c:pt>
                <c:pt idx="4">
                  <c:v>5:00</c:v>
                </c:pt>
                <c:pt idx="5">
                  <c:v>6:00</c:v>
                </c:pt>
                <c:pt idx="6">
                  <c:v>7:00</c:v>
                </c:pt>
                <c:pt idx="7">
                  <c:v>8:00</c:v>
                </c:pt>
                <c:pt idx="8">
                  <c:v>9:00</c:v>
                </c:pt>
                <c:pt idx="9">
                  <c:v>10:00</c:v>
                </c:pt>
                <c:pt idx="10">
                  <c:v>11:00</c:v>
                </c:pt>
                <c:pt idx="11">
                  <c:v>12:00</c:v>
                </c:pt>
                <c:pt idx="12">
                  <c:v>13:00</c:v>
                </c:pt>
                <c:pt idx="13">
                  <c:v>14:00</c:v>
                </c:pt>
                <c:pt idx="14">
                  <c:v>15:00</c:v>
                </c:pt>
                <c:pt idx="15">
                  <c:v>16:00</c:v>
                </c:pt>
                <c:pt idx="16">
                  <c:v>17:00</c:v>
                </c:pt>
                <c:pt idx="17">
                  <c:v>18:00</c:v>
                </c:pt>
                <c:pt idx="18">
                  <c:v>19:00</c:v>
                </c:pt>
                <c:pt idx="19">
                  <c:v>20:00</c:v>
                </c:pt>
                <c:pt idx="20">
                  <c:v>21:00</c:v>
                </c:pt>
                <c:pt idx="21">
                  <c:v>22:00</c:v>
                </c:pt>
                <c:pt idx="22">
                  <c:v>23:00</c:v>
                </c:pt>
                <c:pt idx="23">
                  <c:v>0:00</c:v>
                </c:pt>
              </c:strCache>
            </c:strRef>
          </c:cat>
          <c:val>
            <c:numRef>
              <c:f>WYKRES_KIERUNEK!$AO$7:$AO$31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365</c:v>
                </c:pt>
                <c:pt idx="9">
                  <c:v>1897</c:v>
                </c:pt>
                <c:pt idx="10">
                  <c:v>1534</c:v>
                </c:pt>
                <c:pt idx="11">
                  <c:v>417</c:v>
                </c:pt>
                <c:pt idx="12">
                  <c:v>125</c:v>
                </c:pt>
                <c:pt idx="13">
                  <c:v>1440</c:v>
                </c:pt>
                <c:pt idx="14">
                  <c:v>1538</c:v>
                </c:pt>
                <c:pt idx="15">
                  <c:v>1562</c:v>
                </c:pt>
                <c:pt idx="16">
                  <c:v>1779</c:v>
                </c:pt>
                <c:pt idx="17">
                  <c:v>1530</c:v>
                </c:pt>
                <c:pt idx="18">
                  <c:v>1244</c:v>
                </c:pt>
                <c:pt idx="19">
                  <c:v>1088</c:v>
                </c:pt>
                <c:pt idx="20">
                  <c:v>940</c:v>
                </c:pt>
                <c:pt idx="21">
                  <c:v>791</c:v>
                </c:pt>
                <c:pt idx="22">
                  <c:v>510</c:v>
                </c:pt>
                <c:pt idx="23">
                  <c:v>378</c:v>
                </c:pt>
              </c:numCache>
            </c:numRef>
          </c:val>
        </c:ser>
        <c:gapWidth val="75"/>
        <c:overlap val="100"/>
        <c:axId val="94330880"/>
        <c:axId val="94332416"/>
      </c:barChart>
      <c:catAx>
        <c:axId val="9433088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4332416"/>
        <c:crosses val="autoZero"/>
        <c:auto val="1"/>
        <c:lblAlgn val="ctr"/>
        <c:lblOffset val="100"/>
      </c:catAx>
      <c:valAx>
        <c:axId val="943324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400" b="0">
                    <a:latin typeface="Verdana" pitchFamily="34" charset="0"/>
                    <a:ea typeface="Verdana" pitchFamily="34" charset="0"/>
                    <a:cs typeface="Verdana" pitchFamily="34" charset="0"/>
                  </a:defRPr>
                </a:pPr>
                <a:r>
                  <a:rPr lang="en-US" sz="1400" b="0">
                    <a:latin typeface="Verdana" pitchFamily="34" charset="0"/>
                    <a:ea typeface="Verdana" pitchFamily="34" charset="0"/>
                    <a:cs typeface="Verdana" pitchFamily="34" charset="0"/>
                  </a:rPr>
                  <a:t>Liczba pojazdów</a:t>
                </a:r>
              </a:p>
            </c:rich>
          </c:tx>
          <c:layout/>
        </c:title>
        <c:numFmt formatCode="#,##0" sourceLinked="1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433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053156060410487E-2"/>
          <c:y val="0.94813910761154863"/>
          <c:w val="0.66564853491674225"/>
          <c:h val="4.946597865395401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pl-PL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19685039370078738" l="0.19685039370078738" r="0.19685039370078738" t="0.19685039370078738" header="0.11811023622047249" footer="0.11811023622047249"/>
    <c:pageSetup paperSize="9" orientation="landscape"/>
  </c:printSettings>
  <c:extLst xmlns:c16r2="http://schemas.microsoft.com/office/drawing/2015/06/chart"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9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0</xdr:colOff>
      <xdr:row>41</xdr:row>
      <xdr:rowOff>144780</xdr:rowOff>
    </xdr:from>
    <xdr:to>
      <xdr:col>8</xdr:col>
      <xdr:colOff>586740</xdr:colOff>
      <xdr:row>46</xdr:row>
      <xdr:rowOff>160020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08620"/>
          <a:ext cx="546354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35</xdr:col>
      <xdr:colOff>228600</xdr:colOff>
      <xdr:row>101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31</xdr:col>
      <xdr:colOff>338668</xdr:colOff>
      <xdr:row>65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.Jaroszek" refreshedDate="43434.67428402778" createdVersion="6" refreshedVersion="6" minRefreshableVersion="3" recordCount="697">
  <cacheSource type="worksheet">
    <worksheetSource ref="A1:R698" sheet="BAZA DANYCH"/>
  </cacheSource>
  <cacheFields count="21">
    <cacheField name="Grupa punktów pomiarowych:&#10;· Ring 1&#10;· Ring 2&#10;· Ring 3&#10;· Punkty Poza Ringami&#10;· Kordon Wrocławia&#10;· Kordon Obszaru Badania&#10;· Centra Handlowe&#10;· Pomiary parametrów Funkcji Oporu&#10;· Autostradowa Obwodnica Wrocławia" numFmtId="49">
      <sharedItems/>
    </cacheField>
    <cacheField name="Etykieta punktu pomiarowego" numFmtId="49">
      <sharedItems count="8">
        <s v="GT_04"/>
        <s v="GT_05"/>
        <s v="GT_06"/>
        <s v="GT_07"/>
        <s v="GT_08"/>
        <s v="GT_09"/>
        <s v="GT_10"/>
        <s v="GT_11"/>
      </sharedItems>
    </cacheField>
    <cacheField name="Lokalizacja punktu pomiarowego" numFmtId="49">
      <sharedItems count="4">
        <s v="Wrocław Zachód - Wrocław Lotnisko"/>
        <s v="Wrocław Lotnisko - Wrocław Stadion"/>
        <s v="Wrocław Stadion - Wrocław Północ"/>
        <s v="Wrocław Północ - Wrocław Psie Pole"/>
      </sharedItems>
    </cacheField>
    <cacheField name="Etykieta punktu pomiarowego + lokalizacja" numFmtId="0">
      <sharedItems/>
    </cacheField>
    <cacheField name="Przekrój pomiarowy" numFmtId="0">
      <sharedItems count="8">
        <s v="GT_04 -  Wrocław Zachód - Wrocław Lotnisko Kierunek: Warszawa"/>
        <s v="GT_05 -  Wrocław Zachód - Wrocław Lotnisko Kierunek: Kudowa Zdrój"/>
        <s v="GT_06 -  Wrocław Lotnisko - Wrocław Stadion Kierunek: Warszawa"/>
        <s v="GT_07 -  Wrocław Lotnisko - Wrocław Stadion kierunek: Kudowa Zdrój"/>
        <s v="GT_08 -  Wrocław Stadion - Wrocław Północ Kierunek: Warszawa"/>
        <s v="GT_09 -  Wrocław Stadion - Wrocław Północ kierunek: Kudowa Zdrój"/>
        <s v="GT_10 -  Wrocław Północ - Wrocław Psie Pole Kierunek: Warszawa"/>
        <s v="GT_11 -  wrocław Północ - Wrocław Psie Pole Kierunek: Kudowa Zdrój"/>
      </sharedItems>
    </cacheField>
    <cacheField name="Wlot - symbol&#10;(N, NE, E, SE, S, SW, W, NW)" numFmtId="49">
      <sharedItems/>
    </cacheField>
    <cacheField name="Wlot - opis" numFmtId="49">
      <sharedItems count="2">
        <s v="Kierunek: Warszawa"/>
        <s v="Kierunek: Kudowa Zdrój"/>
      </sharedItems>
    </cacheField>
    <cacheField name="Wlot - opis + Kierunek ruchu&#10;" numFmtId="0">
      <sharedItems count="8">
        <s v="Kierunek: Warszawa -  GT_04"/>
        <s v="Kierunek: Kudowa Zdrój -  GT_05"/>
        <s v="Kierunek: Warszawa -  GT_06"/>
        <s v="kierunek: Kudowa Zdrój -  GT_07"/>
        <s v="Kierunek: Warszawa -  GT_08"/>
        <s v="kierunek: Kudowa Zdrój -  GT_09"/>
        <s v="Kierunek: Warszawa -  GT_10"/>
        <s v="Kierunek: Kudowa Zdrój -  GT_11"/>
      </sharedItems>
    </cacheField>
    <cacheField name="ID odcinka&#10;(wg Modelu Ruchu dla Wrocławia)" numFmtId="1">
      <sharedItems containsSemiMixedTypes="0" containsString="0" containsNumber="1" containsInteger="1" minValue="2744" maxValue="6531"/>
    </cacheField>
    <cacheField name="ID węzła początkowego&#10;(wg Modelu Ruchu dla Wrocławia)" numFmtId="1">
      <sharedItems containsSemiMixedTypes="0" containsString="0" containsNumber="1" containsInteger="1" minValue="2346" maxValue="87314"/>
    </cacheField>
    <cacheField name="ID węzła końcowego&#10;(wg Modelu Ruchu dla Wrocławia)" numFmtId="1">
      <sharedItems containsSemiMixedTypes="0" containsString="0" containsNumber="1" containsInteger="1" minValue="2346" maxValue="87314"/>
    </cacheField>
    <cacheField name="Data pomiaru" numFmtId="14">
      <sharedItems containsSemiMixedTypes="0" containsNonDate="0" containsDate="1" containsString="0" minDate="2018-04-17T00:00:00" maxDate="2018-06-13T00:00:00" count="3">
        <d v="2018-04-17T00:00:00"/>
        <d v="2018-06-12T00:00:00"/>
        <d v="2018-04-19T00:00:00"/>
      </sharedItems>
    </cacheField>
    <cacheField name="Kwadranse pomiarowe" numFmtId="49">
      <sharedItems/>
    </cacheField>
    <cacheField name="Godziny pomiarowe" numFmtId="165">
      <sharedItems containsSemiMixedTypes="0" containsNonDate="0" containsDate="1" containsString="0" minDate="1899-12-30T00:00:00" maxDate="1899-12-30T23:00:00" count="24">
        <d v="1899-12-30T01:00:00"/>
        <d v="1899-12-30T02:00:00"/>
        <d v="1899-12-30T03:00:00"/>
        <d v="1899-12-30T04:00:00"/>
        <d v="1899-12-30T05:00:00"/>
        <d v="1899-12-30T06:00:00"/>
        <d v="1899-12-30T07:00:00"/>
        <d v="1899-12-30T08:00:00"/>
        <d v="1899-12-30T09:00:00"/>
        <d v="1899-12-30T10:00:00"/>
        <d v="1899-12-30T11:00:00"/>
        <d v="1899-12-30T12:00:00"/>
        <d v="1899-12-30T13:00:00"/>
        <d v="1899-12-30T14:00:00"/>
        <d v="1899-12-30T15:00:00"/>
        <d v="1899-12-30T16:00:00"/>
        <d v="1899-12-30T17:00:00"/>
        <d v="1899-12-30T18:00:00"/>
        <d v="1899-12-30T19:00:00"/>
        <d v="1899-12-30T20:00:00"/>
        <d v="1899-12-30T21:00:00"/>
        <d v="1899-12-30T22:00:00"/>
        <d v="1899-12-30T23:00:00"/>
        <d v="1899-12-30T00:00:00"/>
      </sharedItems>
    </cacheField>
    <cacheField name="C1 – Samochody osobowe i lekkie samochody dostawcze o dopuszczalnej masie całkowitej do 3,5 t bez przyczep" numFmtId="3">
      <sharedItems containsSemiMixedTypes="0" containsString="0" containsNumber="1" containsInteger="1" minValue="0" maxValue="1012"/>
    </cacheField>
    <cacheField name="C2– Samochody osobowe z przyczepami" numFmtId="3">
      <sharedItems containsSemiMixedTypes="0" containsString="0" containsNumber="1" containsInteger="1" minValue="0" maxValue="5"/>
    </cacheField>
    <cacheField name="E – Samochody ciężarowe o dopuszczalnej masie całkowitej powyżej 3,5 t bez przyczep, duże samochody dostawcze oraz małe autobusy" numFmtId="3">
      <sharedItems containsSemiMixedTypes="0" containsString="0" containsNumber="1" containsInteger="1" minValue="0" maxValue="40"/>
    </cacheField>
    <cacheField name="F – Samochody ciężarowe o dopuszczalnej masie całkowitej powyżej 3,5 t z przyczepami oraz ciągniki siodłowe z naczepami" numFmtId="3">
      <sharedItems containsSemiMixedTypes="0" containsString="0" containsNumber="1" containsInteger="1" minValue="0" maxValue="148"/>
    </cacheField>
    <cacheField name="G –  Autobusy" numFmtId="3">
      <sharedItems containsSemiMixedTypes="0" containsString="0" containsNumber="1" containsInteger="1" minValue="0" maxValue="23"/>
    </cacheField>
    <cacheField name="Niesklasyfikowane –  Pojazdy nieklasyfikowane." numFmtId="3">
      <sharedItems containsSemiMixedTypes="0" containsString="0" containsNumber="1" containsInteger="1" minValue="0" maxValue="373"/>
    </cacheField>
    <cacheField name="Ogółem liczba pojazdów" numFmtId="3">
      <sharedItems containsSemiMixedTypes="0" containsString="0" containsNumber="1" containsInteger="1" minValue="0" maxValue="11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.Jaroszek" refreshedDate="43434.674749189813" createdVersion="6" refreshedVersion="6" minRefreshableVersion="3" recordCount="698">
  <cacheSource type="worksheet">
    <worksheetSource ref="A1:R699" sheet="BAZA DANYCH"/>
  </cacheSource>
  <cacheFields count="21">
    <cacheField name="Grupa punktów pomiarowych:&#10;· Ring 1&#10;· Ring 2&#10;· Ring 3&#10;· Punkty Poza Ringami&#10;· Kordon Wrocławia&#10;· Kordon Obszaru Badania&#10;· Centra Handlowe&#10;· Pomiary parametrów Funkcji Oporu&#10;· Autostradowa Obwodnica Wrocławia" numFmtId="49">
      <sharedItems containsBlank="1"/>
    </cacheField>
    <cacheField name="Etykieta punktu pomiarowego" numFmtId="49">
      <sharedItems containsBlank="1" count="9">
        <s v="GT_04"/>
        <s v="GT_05"/>
        <s v="GT_06"/>
        <s v="GT_07"/>
        <s v="GT_08"/>
        <s v="GT_09"/>
        <s v="GT_10"/>
        <s v="GT_11"/>
        <m/>
      </sharedItems>
    </cacheField>
    <cacheField name="Lokalizacja punktu pomiarowego" numFmtId="49">
      <sharedItems containsBlank="1" count="5">
        <s v="Wrocław Zachód - Wrocław Lotnisko"/>
        <s v="Wrocław Lotnisko - Wrocław Stadion"/>
        <s v="Wrocław Stadion - Wrocław Północ"/>
        <s v="Wrocław Północ - Wrocław Psie Pole"/>
        <m/>
      </sharedItems>
    </cacheField>
    <cacheField name="Etykieta punktu pomiarowego + lokalizacja" numFmtId="0">
      <sharedItems containsBlank="1"/>
    </cacheField>
    <cacheField name="Przekrój pomiarowy" numFmtId="0">
      <sharedItems containsBlank="1" count="9">
        <s v="GT_04 -  Wrocław Zachód - Wrocław Lotnisko Kierunek: Warszawa"/>
        <s v="GT_05 -  Wrocław Zachód - Wrocław Lotnisko Kierunek: Kudowa Zdrój"/>
        <s v="GT_06 -  Wrocław Lotnisko - Wrocław Stadion Kierunek: Warszawa"/>
        <s v="GT_07 -  Wrocław Lotnisko - Wrocław Stadion kierunek: Kudowa Zdrój"/>
        <s v="GT_08 -  Wrocław Stadion - Wrocław Północ Kierunek: Warszawa"/>
        <s v="GT_09 -  Wrocław Stadion - Wrocław Północ kierunek: Kudowa Zdrój"/>
        <s v="GT_10 -  Wrocław Północ - Wrocław Psie Pole Kierunek: Warszawa"/>
        <s v="GT_11 -  wrocław Północ - Wrocław Psie Pole Kierunek: Kudowa Zdrój"/>
        <m/>
      </sharedItems>
    </cacheField>
    <cacheField name="Wlot - symbol&#10;(N, NE, E, SE, S, SW, W, NW)" numFmtId="49">
      <sharedItems containsBlank="1"/>
    </cacheField>
    <cacheField name="Wlot - opis" numFmtId="49">
      <sharedItems containsBlank="1" count="3">
        <s v="Kierunek: Warszawa"/>
        <s v="Kierunek: Kudowa Zdrój"/>
        <m/>
      </sharedItems>
    </cacheField>
    <cacheField name="Wlot - opis + Kierunek ruchu&#10;" numFmtId="0">
      <sharedItems containsBlank="1" count="9">
        <s v="Kierunek: Warszawa -  GT_04"/>
        <s v="Kierunek: Kudowa Zdrój -  GT_05"/>
        <s v="Kierunek: Warszawa -  GT_06"/>
        <s v="kierunek: Kudowa Zdrój -  GT_07"/>
        <s v="Kierunek: Warszawa -  GT_08"/>
        <s v="kierunek: Kudowa Zdrój -  GT_09"/>
        <s v="Kierunek: Warszawa -  GT_10"/>
        <s v="Kierunek: Kudowa Zdrój -  GT_11"/>
        <m/>
      </sharedItems>
    </cacheField>
    <cacheField name="ID odcinka&#10;(wg Modelu Ruchu dla Wrocławia)" numFmtId="1">
      <sharedItems containsString="0" containsBlank="1" containsNumber="1" containsInteger="1" minValue="2744" maxValue="6531"/>
    </cacheField>
    <cacheField name="ID węzła początkowego&#10;(wg Modelu Ruchu dla Wrocławia)" numFmtId="1">
      <sharedItems containsString="0" containsBlank="1" containsNumber="1" containsInteger="1" minValue="2346" maxValue="87314"/>
    </cacheField>
    <cacheField name="ID węzła końcowego&#10;(wg Modelu Ruchu dla Wrocławia)" numFmtId="1">
      <sharedItems containsString="0" containsBlank="1" containsNumber="1" containsInteger="1" minValue="2346" maxValue="87314"/>
    </cacheField>
    <cacheField name="Data pomiaru" numFmtId="14">
      <sharedItems containsNonDate="0" containsDate="1" containsString="0" containsBlank="1" minDate="2018-04-17T00:00:00" maxDate="2018-06-13T00:00:00"/>
    </cacheField>
    <cacheField name="Kwadranse pomiarowe" numFmtId="49">
      <sharedItems containsBlank="1"/>
    </cacheField>
    <cacheField name="Godziny pomiarowe" numFmtId="0">
      <sharedItems containsNonDate="0" containsDate="1" containsString="0" containsBlank="1" minDate="1899-12-30T00:00:00" maxDate="1900-01-01T00:00:00" count="26">
        <d v="1899-12-30T01:00:00"/>
        <d v="1899-12-30T02:00:00"/>
        <d v="1899-12-30T03:00:00"/>
        <d v="1899-12-30T04:00:00"/>
        <d v="1899-12-30T05:00:00"/>
        <d v="1899-12-30T06:00:00"/>
        <d v="1899-12-30T07:00:00"/>
        <d v="1899-12-30T08:00:00"/>
        <d v="1899-12-30T09:00:00"/>
        <d v="1899-12-30T10:00:00"/>
        <d v="1899-12-30T11:00:00"/>
        <d v="1899-12-30T12:00:00"/>
        <d v="1899-12-30T13:00:00"/>
        <d v="1899-12-30T14:00:00"/>
        <d v="1899-12-30T15:00:00"/>
        <d v="1899-12-30T16:00:00"/>
        <d v="1899-12-30T17:00:00"/>
        <d v="1899-12-30T18:00:00"/>
        <d v="1899-12-30T19:00:00"/>
        <d v="1899-12-30T20:00:00"/>
        <d v="1899-12-30T21:00:00"/>
        <d v="1899-12-30T22:00:00"/>
        <d v="1899-12-30T23:00:00"/>
        <d v="1899-12-30T00:00:00"/>
        <m/>
        <d v="1899-12-31T00:00:00" u="1"/>
      </sharedItems>
    </cacheField>
    <cacheField name="C1 – Samochody osobowe i lekkie samochody dostawcze o dopuszczalnej masie całkowitej do 3,5 t bez przyczep" numFmtId="3">
      <sharedItems containsSemiMixedTypes="0" containsString="0" containsNumber="1" containsInteger="1" minValue="0" maxValue="178828"/>
    </cacheField>
    <cacheField name="C2– Samochody osobowe z przyczepami" numFmtId="3">
      <sharedItems containsSemiMixedTypes="0" containsString="0" containsNumber="1" containsInteger="1" minValue="0" maxValue="168"/>
    </cacheField>
    <cacheField name="E – Samochody ciężarowe o dopuszczalnej masie całkowitej powyżej 3,5 t bez przyczep, duże samochody dostawcze oraz małe autobusy" numFmtId="3">
      <sharedItems containsSemiMixedTypes="0" containsString="0" containsNumber="1" containsInteger="1" minValue="0" maxValue="7692"/>
    </cacheField>
    <cacheField name="F – Samochody ciężarowe o dopuszczalnej masie całkowitej powyżej 3,5 t z przyczepami oraz ciągniki siodłowe z naczepami" numFmtId="3">
      <sharedItems containsSemiMixedTypes="0" containsString="0" containsNumber="1" containsInteger="1" minValue="0" maxValue="39972"/>
    </cacheField>
    <cacheField name="G –  Autobusy" numFmtId="3">
      <sharedItems containsSemiMixedTypes="0" containsString="0" containsNumber="1" containsInteger="1" minValue="0" maxValue="1598"/>
    </cacheField>
    <cacheField name="Niesklasyfikowane –  Pojazdy nieklasyfikowane." numFmtId="3">
      <sharedItems containsSemiMixedTypes="0" containsString="0" containsNumber="1" containsInteger="1" minValue="0" maxValue="5328"/>
    </cacheField>
    <cacheField name="Ogółem liczba pojazdów" numFmtId="3">
      <sharedItems containsSemiMixedTypes="0" containsString="0" containsNumber="1" containsInteger="1" minValue="0" maxValue="2335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7">
  <r>
    <s v="AOW"/>
    <x v="0"/>
    <x v="0"/>
    <s v="GT_04 -  Wrocław Zachód - Wrocław Lotnisko"/>
    <x v="0"/>
    <s v="N"/>
    <x v="0"/>
    <x v="0"/>
    <n v="2744"/>
    <n v="2349"/>
    <n v="2346"/>
    <x v="0"/>
    <s v="00:00 - 00:15"/>
    <x v="0"/>
    <n v="52"/>
    <n v="0"/>
    <n v="2"/>
    <n v="29"/>
    <n v="4"/>
    <n v="0"/>
    <n v="87"/>
  </r>
  <r>
    <s v="AOW"/>
    <x v="0"/>
    <x v="0"/>
    <s v="GT_04 -  Wrocław Zachód - Wrocław Lotnisko"/>
    <x v="0"/>
    <s v="N"/>
    <x v="0"/>
    <x v="0"/>
    <n v="2744"/>
    <n v="2349"/>
    <n v="2346"/>
    <x v="0"/>
    <s v="00:15 - 00:30"/>
    <x v="0"/>
    <n v="41"/>
    <n v="1"/>
    <n v="0"/>
    <n v="27"/>
    <n v="0"/>
    <n v="0"/>
    <n v="69"/>
  </r>
  <r>
    <s v="AOW"/>
    <x v="0"/>
    <x v="0"/>
    <s v="GT_04 -  Wrocław Zachód - Wrocław Lotnisko"/>
    <x v="0"/>
    <s v="N"/>
    <x v="0"/>
    <x v="0"/>
    <n v="2744"/>
    <n v="2349"/>
    <n v="2346"/>
    <x v="0"/>
    <s v="00:30 - 00:45"/>
    <x v="0"/>
    <n v="41"/>
    <n v="0"/>
    <n v="1"/>
    <n v="30"/>
    <n v="2"/>
    <n v="0"/>
    <n v="74"/>
  </r>
  <r>
    <s v="AOW"/>
    <x v="0"/>
    <x v="0"/>
    <s v="GT_04 -  Wrocław Zachód - Wrocław Lotnisko"/>
    <x v="0"/>
    <s v="N"/>
    <x v="0"/>
    <x v="0"/>
    <n v="2744"/>
    <n v="2349"/>
    <n v="2346"/>
    <x v="0"/>
    <s v="00:45 - 01:00"/>
    <x v="0"/>
    <n v="39"/>
    <n v="0"/>
    <n v="1"/>
    <n v="27"/>
    <n v="1"/>
    <n v="1"/>
    <n v="69"/>
  </r>
  <r>
    <s v="AOW"/>
    <x v="0"/>
    <x v="0"/>
    <s v="GT_04 -  Wrocław Zachód - Wrocław Lotnisko"/>
    <x v="0"/>
    <s v="N"/>
    <x v="0"/>
    <x v="0"/>
    <n v="2744"/>
    <n v="2349"/>
    <n v="2346"/>
    <x v="0"/>
    <s v="01:00 - 01:15"/>
    <x v="1"/>
    <n v="36"/>
    <n v="0"/>
    <n v="3"/>
    <n v="33"/>
    <n v="0"/>
    <n v="0"/>
    <n v="72"/>
  </r>
  <r>
    <s v="AOW"/>
    <x v="0"/>
    <x v="0"/>
    <s v="GT_04 -  Wrocław Zachód - Wrocław Lotnisko"/>
    <x v="0"/>
    <s v="N"/>
    <x v="0"/>
    <x v="0"/>
    <n v="2744"/>
    <n v="2349"/>
    <n v="2346"/>
    <x v="0"/>
    <s v="01:15 - 01:30"/>
    <x v="1"/>
    <n v="44"/>
    <n v="0"/>
    <n v="2"/>
    <n v="12"/>
    <n v="0"/>
    <n v="0"/>
    <n v="58"/>
  </r>
  <r>
    <s v="AOW"/>
    <x v="0"/>
    <x v="0"/>
    <s v="GT_04 -  Wrocław Zachód - Wrocław Lotnisko"/>
    <x v="0"/>
    <s v="N"/>
    <x v="0"/>
    <x v="0"/>
    <n v="2744"/>
    <n v="2349"/>
    <n v="2346"/>
    <x v="0"/>
    <s v="01:30 - 01:45"/>
    <x v="1"/>
    <n v="31"/>
    <n v="0"/>
    <n v="2"/>
    <n v="33"/>
    <n v="1"/>
    <n v="1"/>
    <n v="68"/>
  </r>
  <r>
    <s v="AOW"/>
    <x v="0"/>
    <x v="0"/>
    <s v="GT_04 -  Wrocław Zachód - Wrocław Lotnisko"/>
    <x v="0"/>
    <s v="N"/>
    <x v="0"/>
    <x v="0"/>
    <n v="2744"/>
    <n v="2349"/>
    <n v="2346"/>
    <x v="0"/>
    <s v="01:45 - 02:00"/>
    <x v="1"/>
    <n v="35"/>
    <n v="0"/>
    <n v="3"/>
    <n v="18"/>
    <n v="3"/>
    <n v="0"/>
    <n v="59"/>
  </r>
  <r>
    <s v="AOW"/>
    <x v="0"/>
    <x v="0"/>
    <s v="GT_04 -  Wrocław Zachód - Wrocław Lotnisko"/>
    <x v="0"/>
    <s v="N"/>
    <x v="0"/>
    <x v="0"/>
    <n v="2744"/>
    <n v="2349"/>
    <n v="2346"/>
    <x v="0"/>
    <s v="02:00 - 02:15"/>
    <x v="2"/>
    <n v="22"/>
    <n v="0"/>
    <n v="1"/>
    <n v="20"/>
    <n v="2"/>
    <n v="0"/>
    <n v="45"/>
  </r>
  <r>
    <s v="AOW"/>
    <x v="0"/>
    <x v="0"/>
    <s v="GT_04 -  Wrocław Zachód - Wrocław Lotnisko"/>
    <x v="0"/>
    <s v="N"/>
    <x v="0"/>
    <x v="0"/>
    <n v="2744"/>
    <n v="2349"/>
    <n v="2346"/>
    <x v="0"/>
    <s v="02:15 - 02:30"/>
    <x v="2"/>
    <n v="20"/>
    <n v="0"/>
    <n v="2"/>
    <n v="10"/>
    <n v="1"/>
    <n v="0"/>
    <n v="33"/>
  </r>
  <r>
    <s v="AOW"/>
    <x v="0"/>
    <x v="0"/>
    <s v="GT_04 -  Wrocław Zachód - Wrocław Lotnisko"/>
    <x v="0"/>
    <s v="N"/>
    <x v="0"/>
    <x v="0"/>
    <n v="2744"/>
    <n v="2349"/>
    <n v="2346"/>
    <x v="0"/>
    <s v="02:30 - 02:45"/>
    <x v="2"/>
    <n v="28"/>
    <n v="0"/>
    <n v="4"/>
    <n v="15"/>
    <n v="0"/>
    <n v="1"/>
    <n v="48"/>
  </r>
  <r>
    <s v="AOW"/>
    <x v="0"/>
    <x v="0"/>
    <s v="GT_04 -  Wrocław Zachód - Wrocław Lotnisko"/>
    <x v="0"/>
    <s v="N"/>
    <x v="0"/>
    <x v="0"/>
    <n v="2744"/>
    <n v="2349"/>
    <n v="2346"/>
    <x v="0"/>
    <s v="02:45 - 03:00"/>
    <x v="2"/>
    <n v="24"/>
    <n v="0"/>
    <n v="2"/>
    <n v="12"/>
    <n v="1"/>
    <n v="1"/>
    <n v="40"/>
  </r>
  <r>
    <s v="AOW"/>
    <x v="0"/>
    <x v="0"/>
    <s v="GT_04 -  Wrocław Zachód - Wrocław Lotnisko"/>
    <x v="0"/>
    <s v="N"/>
    <x v="0"/>
    <x v="0"/>
    <n v="2744"/>
    <n v="2349"/>
    <n v="2346"/>
    <x v="0"/>
    <s v="03:00 - 03:15"/>
    <x v="3"/>
    <n v="38"/>
    <n v="0"/>
    <n v="1"/>
    <n v="29"/>
    <n v="2"/>
    <n v="0"/>
    <n v="70"/>
  </r>
  <r>
    <s v="AOW"/>
    <x v="0"/>
    <x v="0"/>
    <s v="GT_04 -  Wrocław Zachód - Wrocław Lotnisko"/>
    <x v="0"/>
    <s v="N"/>
    <x v="0"/>
    <x v="0"/>
    <n v="2744"/>
    <n v="2349"/>
    <n v="2346"/>
    <x v="0"/>
    <s v="03:15 - 03:30"/>
    <x v="3"/>
    <n v="11"/>
    <n v="0"/>
    <n v="1"/>
    <n v="12"/>
    <n v="2"/>
    <n v="1"/>
    <n v="27"/>
  </r>
  <r>
    <s v="AOW"/>
    <x v="0"/>
    <x v="0"/>
    <s v="GT_04 -  Wrocław Zachód - Wrocław Lotnisko"/>
    <x v="0"/>
    <s v="N"/>
    <x v="0"/>
    <x v="0"/>
    <n v="2744"/>
    <n v="2349"/>
    <n v="2346"/>
    <x v="0"/>
    <s v="03:30 - 03:45"/>
    <x v="3"/>
    <n v="44"/>
    <n v="0"/>
    <n v="7"/>
    <n v="33"/>
    <n v="1"/>
    <n v="0"/>
    <n v="85"/>
  </r>
  <r>
    <s v="AOW"/>
    <x v="0"/>
    <x v="0"/>
    <s v="GT_04 -  Wrocław Zachód - Wrocław Lotnisko"/>
    <x v="0"/>
    <s v="N"/>
    <x v="0"/>
    <x v="0"/>
    <n v="2744"/>
    <n v="2349"/>
    <n v="2346"/>
    <x v="0"/>
    <s v="03:45 - 04:00"/>
    <x v="3"/>
    <n v="43"/>
    <n v="0"/>
    <n v="0"/>
    <n v="26"/>
    <n v="1"/>
    <n v="1"/>
    <n v="71"/>
  </r>
  <r>
    <s v="AOW"/>
    <x v="0"/>
    <x v="0"/>
    <s v="GT_04 -  Wrocław Zachód - Wrocław Lotnisko"/>
    <x v="0"/>
    <s v="N"/>
    <x v="0"/>
    <x v="0"/>
    <n v="2744"/>
    <n v="2349"/>
    <n v="2346"/>
    <x v="0"/>
    <s v="04:00 - 04:15"/>
    <x v="4"/>
    <n v="33"/>
    <n v="0"/>
    <n v="4"/>
    <n v="37"/>
    <n v="0"/>
    <n v="0"/>
    <n v="74"/>
  </r>
  <r>
    <s v="AOW"/>
    <x v="0"/>
    <x v="0"/>
    <s v="GT_04 -  Wrocław Zachód - Wrocław Lotnisko"/>
    <x v="0"/>
    <s v="N"/>
    <x v="0"/>
    <x v="0"/>
    <n v="2744"/>
    <n v="2349"/>
    <n v="2346"/>
    <x v="0"/>
    <s v="04:15 - 04:30"/>
    <x v="4"/>
    <n v="60"/>
    <n v="0"/>
    <n v="5"/>
    <n v="42"/>
    <n v="2"/>
    <n v="0"/>
    <n v="109"/>
  </r>
  <r>
    <s v="AOW"/>
    <x v="0"/>
    <x v="0"/>
    <s v="GT_04 -  Wrocław Zachód - Wrocław Lotnisko"/>
    <x v="0"/>
    <s v="N"/>
    <x v="0"/>
    <x v="0"/>
    <n v="2744"/>
    <n v="2349"/>
    <n v="2346"/>
    <x v="0"/>
    <s v="04:30 - 04:45"/>
    <x v="4"/>
    <n v="75"/>
    <n v="0"/>
    <n v="2"/>
    <n v="54"/>
    <n v="2"/>
    <n v="0"/>
    <n v="133"/>
  </r>
  <r>
    <s v="AOW"/>
    <x v="0"/>
    <x v="0"/>
    <s v="GT_04 -  Wrocław Zachód - Wrocław Lotnisko"/>
    <x v="0"/>
    <s v="N"/>
    <x v="0"/>
    <x v="0"/>
    <n v="2744"/>
    <n v="2349"/>
    <n v="2346"/>
    <x v="0"/>
    <s v="04:45 - 05:00"/>
    <x v="4"/>
    <n v="84"/>
    <n v="0"/>
    <n v="5"/>
    <n v="38"/>
    <n v="3"/>
    <n v="0"/>
    <n v="130"/>
  </r>
  <r>
    <s v="AOW"/>
    <x v="0"/>
    <x v="0"/>
    <s v="GT_04 -  Wrocław Zachód - Wrocław Lotnisko"/>
    <x v="0"/>
    <s v="N"/>
    <x v="0"/>
    <x v="0"/>
    <n v="2744"/>
    <n v="2349"/>
    <n v="2346"/>
    <x v="0"/>
    <s v="05:00 - 05:15"/>
    <x v="5"/>
    <n v="89"/>
    <n v="0"/>
    <n v="5"/>
    <n v="53"/>
    <n v="1"/>
    <n v="0"/>
    <n v="148"/>
  </r>
  <r>
    <s v="AOW"/>
    <x v="0"/>
    <x v="0"/>
    <s v="GT_04 -  Wrocław Zachód - Wrocław Lotnisko"/>
    <x v="0"/>
    <s v="N"/>
    <x v="0"/>
    <x v="0"/>
    <n v="2744"/>
    <n v="2349"/>
    <n v="2346"/>
    <x v="0"/>
    <s v="05:15 - 05:30"/>
    <x v="5"/>
    <n v="123"/>
    <n v="0"/>
    <n v="8"/>
    <n v="59"/>
    <n v="1"/>
    <n v="1"/>
    <n v="192"/>
  </r>
  <r>
    <s v="AOW"/>
    <x v="0"/>
    <x v="0"/>
    <s v="GT_04 -  Wrocław Zachód - Wrocław Lotnisko"/>
    <x v="0"/>
    <s v="N"/>
    <x v="0"/>
    <x v="0"/>
    <n v="2744"/>
    <n v="2349"/>
    <n v="2346"/>
    <x v="0"/>
    <s v="05:30 - 05:45"/>
    <x v="5"/>
    <n v="167"/>
    <n v="0"/>
    <n v="9"/>
    <n v="62"/>
    <n v="2"/>
    <n v="0"/>
    <n v="240"/>
  </r>
  <r>
    <s v="AOW"/>
    <x v="0"/>
    <x v="0"/>
    <s v="GT_04 -  Wrocław Zachód - Wrocław Lotnisko"/>
    <x v="0"/>
    <s v="N"/>
    <x v="0"/>
    <x v="0"/>
    <n v="2744"/>
    <n v="2349"/>
    <n v="2346"/>
    <x v="0"/>
    <s v="05:45 - 06:00"/>
    <x v="5"/>
    <n v="204"/>
    <n v="0"/>
    <n v="7"/>
    <n v="55"/>
    <n v="2"/>
    <n v="1"/>
    <n v="269"/>
  </r>
  <r>
    <s v="AOW"/>
    <x v="0"/>
    <x v="0"/>
    <s v="GT_04 -  Wrocław Zachód - Wrocław Lotnisko"/>
    <x v="0"/>
    <s v="N"/>
    <x v="0"/>
    <x v="0"/>
    <n v="2744"/>
    <n v="2349"/>
    <n v="2346"/>
    <x v="0"/>
    <s v="06:00 - 06:15"/>
    <x v="6"/>
    <n v="222"/>
    <n v="0"/>
    <n v="11"/>
    <n v="73"/>
    <n v="1"/>
    <n v="4"/>
    <n v="311"/>
  </r>
  <r>
    <s v="AOW"/>
    <x v="0"/>
    <x v="0"/>
    <s v="GT_04 -  Wrocław Zachód - Wrocław Lotnisko"/>
    <x v="0"/>
    <s v="N"/>
    <x v="0"/>
    <x v="0"/>
    <n v="2744"/>
    <n v="2349"/>
    <n v="2346"/>
    <x v="0"/>
    <s v="06:15 - 06:30"/>
    <x v="6"/>
    <n v="281"/>
    <n v="0"/>
    <n v="11"/>
    <n v="60"/>
    <n v="1"/>
    <n v="2"/>
    <n v="355"/>
  </r>
  <r>
    <s v="AOW"/>
    <x v="0"/>
    <x v="0"/>
    <s v="GT_04 -  Wrocław Zachód - Wrocław Lotnisko"/>
    <x v="0"/>
    <s v="N"/>
    <x v="0"/>
    <x v="0"/>
    <n v="2744"/>
    <n v="2349"/>
    <n v="2346"/>
    <x v="0"/>
    <s v="06:30 - 06:45"/>
    <x v="6"/>
    <n v="430"/>
    <n v="0"/>
    <n v="9"/>
    <n v="61"/>
    <n v="2"/>
    <n v="1"/>
    <n v="503"/>
  </r>
  <r>
    <s v="AOW"/>
    <x v="0"/>
    <x v="0"/>
    <s v="GT_04 -  Wrocław Zachód - Wrocław Lotnisko"/>
    <x v="0"/>
    <s v="N"/>
    <x v="0"/>
    <x v="0"/>
    <n v="2744"/>
    <n v="2349"/>
    <n v="2346"/>
    <x v="0"/>
    <s v="06:45 - 07:00"/>
    <x v="6"/>
    <n v="526"/>
    <n v="0"/>
    <n v="14"/>
    <n v="68"/>
    <n v="0"/>
    <n v="2"/>
    <n v="610"/>
  </r>
  <r>
    <s v="AOW"/>
    <x v="0"/>
    <x v="0"/>
    <s v="GT_04 -  Wrocław Zachód - Wrocław Lotnisko"/>
    <x v="0"/>
    <s v="N"/>
    <x v="0"/>
    <x v="0"/>
    <n v="2744"/>
    <n v="2349"/>
    <n v="2346"/>
    <x v="0"/>
    <s v="07:00 - 07:15"/>
    <x v="7"/>
    <n v="580"/>
    <n v="0"/>
    <n v="12"/>
    <n v="69"/>
    <n v="4"/>
    <n v="2"/>
    <n v="667"/>
  </r>
  <r>
    <s v="AOW"/>
    <x v="0"/>
    <x v="0"/>
    <s v="GT_04 -  Wrocław Zachód - Wrocław Lotnisko"/>
    <x v="0"/>
    <s v="N"/>
    <x v="0"/>
    <x v="0"/>
    <n v="2744"/>
    <n v="2349"/>
    <n v="2346"/>
    <x v="0"/>
    <s v="07:15 - 07:30"/>
    <x v="7"/>
    <n v="621"/>
    <n v="0"/>
    <n v="13"/>
    <n v="80"/>
    <n v="3"/>
    <n v="2"/>
    <n v="719"/>
  </r>
  <r>
    <s v="AOW"/>
    <x v="0"/>
    <x v="0"/>
    <s v="GT_04 -  Wrocław Zachód - Wrocław Lotnisko"/>
    <x v="0"/>
    <s v="N"/>
    <x v="0"/>
    <x v="0"/>
    <n v="2744"/>
    <n v="2349"/>
    <n v="2346"/>
    <x v="0"/>
    <s v="07:30 - 07:45"/>
    <x v="7"/>
    <n v="716"/>
    <n v="0"/>
    <n v="18"/>
    <n v="95"/>
    <n v="3"/>
    <n v="4"/>
    <n v="836"/>
  </r>
  <r>
    <s v="AOW"/>
    <x v="0"/>
    <x v="0"/>
    <s v="GT_04 -  Wrocław Zachód - Wrocław Lotnisko"/>
    <x v="0"/>
    <s v="N"/>
    <x v="0"/>
    <x v="0"/>
    <n v="2744"/>
    <n v="2349"/>
    <n v="2346"/>
    <x v="0"/>
    <s v="07:45 - 08:00"/>
    <x v="7"/>
    <n v="776"/>
    <n v="0"/>
    <n v="25"/>
    <n v="86"/>
    <n v="0"/>
    <n v="5"/>
    <n v="892"/>
  </r>
  <r>
    <s v="AOW"/>
    <x v="0"/>
    <x v="0"/>
    <s v="GT_04 -  Wrocław Zachód - Wrocław Lotnisko"/>
    <x v="0"/>
    <s v="N"/>
    <x v="0"/>
    <x v="0"/>
    <n v="2744"/>
    <n v="2349"/>
    <n v="2346"/>
    <x v="0"/>
    <s v="08:00 - 08:15"/>
    <x v="8"/>
    <n v="765"/>
    <n v="0"/>
    <n v="22"/>
    <n v="84"/>
    <n v="2"/>
    <n v="4"/>
    <n v="877"/>
  </r>
  <r>
    <s v="AOW"/>
    <x v="0"/>
    <x v="0"/>
    <s v="GT_04 -  Wrocław Zachód - Wrocław Lotnisko"/>
    <x v="0"/>
    <s v="N"/>
    <x v="0"/>
    <x v="0"/>
    <n v="2744"/>
    <n v="2349"/>
    <n v="2346"/>
    <x v="0"/>
    <s v="08:15 - 08:30"/>
    <x v="8"/>
    <n v="661"/>
    <n v="0"/>
    <n v="36"/>
    <n v="87"/>
    <n v="1"/>
    <n v="3"/>
    <n v="788"/>
  </r>
  <r>
    <s v="AOW"/>
    <x v="0"/>
    <x v="0"/>
    <s v="GT_04 -  Wrocław Zachód - Wrocław Lotnisko"/>
    <x v="0"/>
    <s v="N"/>
    <x v="0"/>
    <x v="0"/>
    <n v="2744"/>
    <n v="2349"/>
    <n v="2346"/>
    <x v="0"/>
    <s v="08:30 - 08:45"/>
    <x v="8"/>
    <n v="656"/>
    <n v="0"/>
    <n v="17"/>
    <n v="85"/>
    <n v="3"/>
    <n v="4"/>
    <n v="765"/>
  </r>
  <r>
    <s v="AOW"/>
    <x v="0"/>
    <x v="0"/>
    <s v="GT_04 -  Wrocław Zachód - Wrocław Lotnisko"/>
    <x v="0"/>
    <s v="N"/>
    <x v="0"/>
    <x v="0"/>
    <n v="2744"/>
    <n v="2349"/>
    <n v="2346"/>
    <x v="0"/>
    <s v="08:45 - 09:00"/>
    <x v="8"/>
    <n v="622"/>
    <n v="0"/>
    <n v="19"/>
    <n v="112"/>
    <n v="2"/>
    <n v="4"/>
    <n v="759"/>
  </r>
  <r>
    <s v="AOW"/>
    <x v="0"/>
    <x v="0"/>
    <s v="GT_04 -  Wrocław Zachód - Wrocław Lotnisko"/>
    <x v="0"/>
    <s v="N"/>
    <x v="0"/>
    <x v="0"/>
    <n v="2744"/>
    <n v="2349"/>
    <n v="2346"/>
    <x v="0"/>
    <s v="09:00 - 09:15"/>
    <x v="9"/>
    <n v="524"/>
    <n v="0"/>
    <n v="21"/>
    <n v="86"/>
    <n v="6"/>
    <n v="1"/>
    <n v="638"/>
  </r>
  <r>
    <s v="AOW"/>
    <x v="0"/>
    <x v="0"/>
    <s v="GT_04 -  Wrocław Zachód - Wrocław Lotnisko"/>
    <x v="0"/>
    <s v="N"/>
    <x v="0"/>
    <x v="0"/>
    <n v="2744"/>
    <n v="2349"/>
    <n v="2346"/>
    <x v="0"/>
    <s v="09:15 - 09:30"/>
    <x v="9"/>
    <n v="577"/>
    <n v="0"/>
    <n v="33"/>
    <n v="93"/>
    <n v="22"/>
    <n v="1"/>
    <n v="726"/>
  </r>
  <r>
    <s v="AOW"/>
    <x v="0"/>
    <x v="0"/>
    <s v="GT_04 -  Wrocław Zachód - Wrocław Lotnisko"/>
    <x v="0"/>
    <s v="N"/>
    <x v="0"/>
    <x v="0"/>
    <n v="2744"/>
    <n v="2349"/>
    <n v="2346"/>
    <x v="0"/>
    <s v="09:30 - 09:45"/>
    <x v="9"/>
    <n v="525"/>
    <n v="0"/>
    <n v="23"/>
    <n v="102"/>
    <n v="17"/>
    <n v="7"/>
    <n v="674"/>
  </r>
  <r>
    <s v="AOW"/>
    <x v="0"/>
    <x v="0"/>
    <s v="GT_04 -  Wrocław Zachód - Wrocław Lotnisko"/>
    <x v="0"/>
    <s v="N"/>
    <x v="0"/>
    <x v="0"/>
    <n v="2744"/>
    <n v="2349"/>
    <n v="2346"/>
    <x v="0"/>
    <s v="09:45 - 10:00"/>
    <x v="9"/>
    <n v="472"/>
    <n v="0"/>
    <n v="19"/>
    <n v="82"/>
    <n v="21"/>
    <n v="3"/>
    <n v="597"/>
  </r>
  <r>
    <s v="AOW"/>
    <x v="0"/>
    <x v="0"/>
    <s v="GT_04 -  Wrocław Zachód - Wrocław Lotnisko"/>
    <x v="0"/>
    <s v="N"/>
    <x v="0"/>
    <x v="0"/>
    <n v="2744"/>
    <n v="2349"/>
    <n v="2346"/>
    <x v="0"/>
    <s v="10:00 - 10:15"/>
    <x v="10"/>
    <n v="476"/>
    <n v="0"/>
    <n v="23"/>
    <n v="89"/>
    <n v="17"/>
    <n v="2"/>
    <n v="607"/>
  </r>
  <r>
    <s v="AOW"/>
    <x v="0"/>
    <x v="0"/>
    <s v="GT_04 -  Wrocław Zachód - Wrocław Lotnisko"/>
    <x v="0"/>
    <s v="N"/>
    <x v="0"/>
    <x v="0"/>
    <n v="2744"/>
    <n v="2349"/>
    <n v="2346"/>
    <x v="0"/>
    <s v="10:15 - 10:30"/>
    <x v="10"/>
    <n v="409"/>
    <n v="1"/>
    <n v="25"/>
    <n v="96"/>
    <n v="7"/>
    <n v="5"/>
    <n v="543"/>
  </r>
  <r>
    <s v="AOW"/>
    <x v="0"/>
    <x v="0"/>
    <s v="GT_04 -  Wrocław Zachód - Wrocław Lotnisko"/>
    <x v="0"/>
    <s v="N"/>
    <x v="0"/>
    <x v="0"/>
    <n v="2744"/>
    <n v="2349"/>
    <n v="2346"/>
    <x v="0"/>
    <s v="10:30 - 10:45"/>
    <x v="10"/>
    <n v="419"/>
    <n v="1"/>
    <n v="19"/>
    <n v="109"/>
    <n v="12"/>
    <n v="3"/>
    <n v="563"/>
  </r>
  <r>
    <s v="AOW"/>
    <x v="0"/>
    <x v="0"/>
    <s v="GT_04 -  Wrocław Zachód - Wrocław Lotnisko"/>
    <x v="0"/>
    <s v="N"/>
    <x v="0"/>
    <x v="0"/>
    <n v="2744"/>
    <n v="2349"/>
    <n v="2346"/>
    <x v="0"/>
    <s v="10:45 - 11:00"/>
    <x v="10"/>
    <n v="411"/>
    <n v="0"/>
    <n v="24"/>
    <n v="80"/>
    <n v="18"/>
    <n v="5"/>
    <n v="538"/>
  </r>
  <r>
    <s v="AOW"/>
    <x v="0"/>
    <x v="0"/>
    <s v="GT_04 -  Wrocław Zachód - Wrocław Lotnisko"/>
    <x v="0"/>
    <s v="N"/>
    <x v="0"/>
    <x v="0"/>
    <n v="2744"/>
    <n v="2349"/>
    <n v="2346"/>
    <x v="0"/>
    <s v="11:00 - 11:15"/>
    <x v="11"/>
    <n v="392"/>
    <n v="1"/>
    <n v="25"/>
    <n v="89"/>
    <n v="13"/>
    <n v="1"/>
    <n v="521"/>
  </r>
  <r>
    <s v="AOW"/>
    <x v="0"/>
    <x v="0"/>
    <s v="GT_04 -  Wrocław Zachód - Wrocław Lotnisko"/>
    <x v="0"/>
    <s v="N"/>
    <x v="0"/>
    <x v="0"/>
    <n v="2744"/>
    <n v="2349"/>
    <n v="2346"/>
    <x v="0"/>
    <s v="11:15 - 11:30"/>
    <x v="11"/>
    <n v="399"/>
    <n v="0"/>
    <n v="19"/>
    <n v="86"/>
    <n v="12"/>
    <n v="2"/>
    <n v="518"/>
  </r>
  <r>
    <s v="AOW"/>
    <x v="0"/>
    <x v="0"/>
    <s v="GT_04 -  Wrocław Zachód - Wrocław Lotnisko"/>
    <x v="0"/>
    <s v="N"/>
    <x v="0"/>
    <x v="0"/>
    <n v="2744"/>
    <n v="2349"/>
    <n v="2346"/>
    <x v="0"/>
    <s v="11:30 - 11:45"/>
    <x v="11"/>
    <n v="409"/>
    <n v="0"/>
    <n v="26"/>
    <n v="95"/>
    <n v="7"/>
    <n v="4"/>
    <n v="541"/>
  </r>
  <r>
    <s v="AOW"/>
    <x v="0"/>
    <x v="0"/>
    <s v="GT_04 -  Wrocław Zachód - Wrocław Lotnisko"/>
    <x v="0"/>
    <s v="N"/>
    <x v="0"/>
    <x v="0"/>
    <n v="2744"/>
    <n v="2349"/>
    <n v="2346"/>
    <x v="0"/>
    <s v="11:45 - 12:00"/>
    <x v="11"/>
    <n v="440"/>
    <n v="0"/>
    <n v="22"/>
    <n v="113"/>
    <n v="1"/>
    <n v="3"/>
    <n v="579"/>
  </r>
  <r>
    <s v="AOW"/>
    <x v="0"/>
    <x v="0"/>
    <s v="GT_04 -  Wrocław Zachód - Wrocław Lotnisko"/>
    <x v="0"/>
    <s v="N"/>
    <x v="0"/>
    <x v="0"/>
    <n v="2744"/>
    <n v="2349"/>
    <n v="2346"/>
    <x v="0"/>
    <s v="12:00 - 12:15"/>
    <x v="12"/>
    <n v="395"/>
    <n v="0"/>
    <n v="27"/>
    <n v="97"/>
    <n v="1"/>
    <n v="1"/>
    <n v="521"/>
  </r>
  <r>
    <s v="AOW"/>
    <x v="0"/>
    <x v="0"/>
    <s v="GT_04 -  Wrocław Zachód - Wrocław Lotnisko"/>
    <x v="0"/>
    <s v="N"/>
    <x v="0"/>
    <x v="0"/>
    <n v="2744"/>
    <n v="2349"/>
    <n v="2346"/>
    <x v="0"/>
    <s v="12:15 - 12:30"/>
    <x v="12"/>
    <n v="382"/>
    <n v="0"/>
    <n v="15"/>
    <n v="101"/>
    <n v="7"/>
    <n v="2"/>
    <n v="507"/>
  </r>
  <r>
    <s v="AOW"/>
    <x v="0"/>
    <x v="0"/>
    <s v="GT_04 -  Wrocław Zachód - Wrocław Lotnisko"/>
    <x v="0"/>
    <s v="N"/>
    <x v="0"/>
    <x v="0"/>
    <n v="2744"/>
    <n v="2349"/>
    <n v="2346"/>
    <x v="0"/>
    <s v="12:30 - 12:45"/>
    <x v="12"/>
    <n v="397"/>
    <n v="1"/>
    <n v="18"/>
    <n v="102"/>
    <n v="5"/>
    <n v="1"/>
    <n v="524"/>
  </r>
  <r>
    <s v="AOW"/>
    <x v="0"/>
    <x v="0"/>
    <s v="GT_04 -  Wrocław Zachód - Wrocław Lotnisko"/>
    <x v="0"/>
    <s v="N"/>
    <x v="0"/>
    <x v="0"/>
    <n v="2744"/>
    <n v="2349"/>
    <n v="2346"/>
    <x v="0"/>
    <s v="12:45 - 13:00"/>
    <x v="12"/>
    <n v="417"/>
    <n v="0"/>
    <n v="28"/>
    <n v="95"/>
    <n v="3"/>
    <n v="2"/>
    <n v="545"/>
  </r>
  <r>
    <s v="AOW"/>
    <x v="0"/>
    <x v="0"/>
    <s v="GT_04 -  Wrocław Zachód - Wrocław Lotnisko"/>
    <x v="0"/>
    <s v="N"/>
    <x v="0"/>
    <x v="0"/>
    <n v="2744"/>
    <n v="2349"/>
    <n v="2346"/>
    <x v="0"/>
    <s v="13:00 - 13:15"/>
    <x v="13"/>
    <n v="428"/>
    <n v="0"/>
    <n v="15"/>
    <n v="98"/>
    <n v="1"/>
    <n v="2"/>
    <n v="544"/>
  </r>
  <r>
    <s v="AOW"/>
    <x v="0"/>
    <x v="0"/>
    <s v="GT_04 -  Wrocław Zachód - Wrocław Lotnisko"/>
    <x v="0"/>
    <s v="N"/>
    <x v="0"/>
    <x v="0"/>
    <n v="2744"/>
    <n v="2349"/>
    <n v="2346"/>
    <x v="0"/>
    <s v="13:15 - 13:30"/>
    <x v="13"/>
    <n v="432"/>
    <n v="0"/>
    <n v="23"/>
    <n v="90"/>
    <n v="0"/>
    <n v="3"/>
    <n v="548"/>
  </r>
  <r>
    <s v="AOW"/>
    <x v="0"/>
    <x v="0"/>
    <s v="GT_04 -  Wrocław Zachód - Wrocław Lotnisko"/>
    <x v="0"/>
    <s v="N"/>
    <x v="0"/>
    <x v="0"/>
    <n v="2744"/>
    <n v="2349"/>
    <n v="2346"/>
    <x v="0"/>
    <s v="13:30 - 13:45"/>
    <x v="13"/>
    <n v="425"/>
    <n v="0"/>
    <n v="17"/>
    <n v="89"/>
    <n v="1"/>
    <n v="3"/>
    <n v="535"/>
  </r>
  <r>
    <s v="AOW"/>
    <x v="0"/>
    <x v="0"/>
    <s v="GT_04 -  Wrocław Zachód - Wrocław Lotnisko"/>
    <x v="0"/>
    <s v="N"/>
    <x v="0"/>
    <x v="0"/>
    <n v="2744"/>
    <n v="2349"/>
    <n v="2346"/>
    <x v="0"/>
    <s v="13:45 - 14:00"/>
    <x v="13"/>
    <n v="430"/>
    <n v="0"/>
    <n v="21"/>
    <n v="92"/>
    <n v="3"/>
    <n v="7"/>
    <n v="553"/>
  </r>
  <r>
    <s v="AOW"/>
    <x v="0"/>
    <x v="0"/>
    <s v="GT_04 -  Wrocław Zachód - Wrocław Lotnisko"/>
    <x v="0"/>
    <s v="N"/>
    <x v="0"/>
    <x v="0"/>
    <n v="2744"/>
    <n v="2349"/>
    <n v="2346"/>
    <x v="0"/>
    <s v="14:00 - 14:15"/>
    <x v="14"/>
    <n v="451"/>
    <n v="0"/>
    <n v="33"/>
    <n v="106"/>
    <n v="2"/>
    <n v="6"/>
    <n v="598"/>
  </r>
  <r>
    <s v="AOW"/>
    <x v="0"/>
    <x v="0"/>
    <s v="GT_04 -  Wrocław Zachód - Wrocław Lotnisko"/>
    <x v="0"/>
    <s v="N"/>
    <x v="0"/>
    <x v="0"/>
    <n v="2744"/>
    <n v="2349"/>
    <n v="2346"/>
    <x v="0"/>
    <s v="14:15 - 14:30"/>
    <x v="14"/>
    <n v="500"/>
    <n v="0"/>
    <n v="21"/>
    <n v="104"/>
    <n v="1"/>
    <n v="1"/>
    <n v="627"/>
  </r>
  <r>
    <s v="AOW"/>
    <x v="0"/>
    <x v="0"/>
    <s v="GT_04 -  Wrocław Zachód - Wrocław Lotnisko"/>
    <x v="0"/>
    <s v="N"/>
    <x v="0"/>
    <x v="0"/>
    <n v="2744"/>
    <n v="2349"/>
    <n v="2346"/>
    <x v="0"/>
    <s v="14:30 - 14:45"/>
    <x v="14"/>
    <n v="583"/>
    <n v="0"/>
    <n v="27"/>
    <n v="107"/>
    <n v="5"/>
    <n v="4"/>
    <n v="726"/>
  </r>
  <r>
    <s v="AOW"/>
    <x v="0"/>
    <x v="0"/>
    <s v="GT_04 -  Wrocław Zachód - Wrocław Lotnisko"/>
    <x v="0"/>
    <s v="N"/>
    <x v="0"/>
    <x v="0"/>
    <n v="2744"/>
    <n v="2349"/>
    <n v="2346"/>
    <x v="0"/>
    <s v="14:45 - 15:00"/>
    <x v="14"/>
    <n v="515"/>
    <n v="0"/>
    <n v="25"/>
    <n v="81"/>
    <n v="2"/>
    <n v="4"/>
    <n v="627"/>
  </r>
  <r>
    <s v="AOW"/>
    <x v="0"/>
    <x v="0"/>
    <s v="GT_04 -  Wrocław Zachód - Wrocław Lotnisko"/>
    <x v="0"/>
    <s v="N"/>
    <x v="0"/>
    <x v="0"/>
    <n v="2744"/>
    <n v="2349"/>
    <n v="2346"/>
    <x v="0"/>
    <s v="15:00 - 15:15"/>
    <x v="15"/>
    <n v="559"/>
    <n v="0"/>
    <n v="19"/>
    <n v="108"/>
    <n v="2"/>
    <n v="2"/>
    <n v="690"/>
  </r>
  <r>
    <s v="AOW"/>
    <x v="0"/>
    <x v="0"/>
    <s v="GT_04 -  Wrocław Zachód - Wrocław Lotnisko"/>
    <x v="0"/>
    <s v="N"/>
    <x v="0"/>
    <x v="0"/>
    <n v="2744"/>
    <n v="2349"/>
    <n v="2346"/>
    <x v="0"/>
    <s v="15:15 - 15:30"/>
    <x v="15"/>
    <n v="611"/>
    <n v="0"/>
    <n v="26"/>
    <n v="100"/>
    <n v="4"/>
    <n v="6"/>
    <n v="747"/>
  </r>
  <r>
    <s v="AOW"/>
    <x v="0"/>
    <x v="0"/>
    <s v="GT_04 -  Wrocław Zachód - Wrocław Lotnisko"/>
    <x v="0"/>
    <s v="N"/>
    <x v="0"/>
    <x v="0"/>
    <n v="2744"/>
    <n v="2349"/>
    <n v="2346"/>
    <x v="0"/>
    <s v="15:30 - 15:45"/>
    <x v="15"/>
    <n v="750"/>
    <n v="0"/>
    <n v="17"/>
    <n v="95"/>
    <n v="4"/>
    <n v="7"/>
    <n v="873"/>
  </r>
  <r>
    <s v="AOW"/>
    <x v="0"/>
    <x v="0"/>
    <s v="GT_04 -  Wrocław Zachód - Wrocław Lotnisko"/>
    <x v="0"/>
    <s v="N"/>
    <x v="0"/>
    <x v="0"/>
    <n v="2744"/>
    <n v="2349"/>
    <n v="2346"/>
    <x v="0"/>
    <s v="15:45 - 16:00"/>
    <x v="15"/>
    <n v="724"/>
    <n v="0"/>
    <n v="21"/>
    <n v="100"/>
    <n v="2"/>
    <n v="3"/>
    <n v="850"/>
  </r>
  <r>
    <s v="AOW"/>
    <x v="0"/>
    <x v="0"/>
    <s v="GT_04 -  Wrocław Zachód - Wrocław Lotnisko"/>
    <x v="0"/>
    <s v="N"/>
    <x v="0"/>
    <x v="0"/>
    <n v="2744"/>
    <n v="2349"/>
    <n v="2346"/>
    <x v="0"/>
    <s v="16:00 - 16:15"/>
    <x v="16"/>
    <n v="697"/>
    <n v="0"/>
    <n v="25"/>
    <n v="89"/>
    <n v="0"/>
    <n v="6"/>
    <n v="817"/>
  </r>
  <r>
    <s v="AOW"/>
    <x v="0"/>
    <x v="0"/>
    <s v="GT_04 -  Wrocław Zachód - Wrocław Lotnisko"/>
    <x v="0"/>
    <s v="N"/>
    <x v="0"/>
    <x v="0"/>
    <n v="2744"/>
    <n v="2349"/>
    <n v="2346"/>
    <x v="0"/>
    <s v="16:15 - 16:30"/>
    <x v="16"/>
    <n v="866"/>
    <n v="0"/>
    <n v="19"/>
    <n v="110"/>
    <n v="1"/>
    <n v="4"/>
    <n v="1000"/>
  </r>
  <r>
    <s v="AOW"/>
    <x v="0"/>
    <x v="0"/>
    <s v="GT_04 -  Wrocław Zachód - Wrocław Lotnisko"/>
    <x v="0"/>
    <s v="N"/>
    <x v="0"/>
    <x v="0"/>
    <n v="2744"/>
    <n v="2349"/>
    <n v="2346"/>
    <x v="0"/>
    <s v="16:30 - 16:45"/>
    <x v="16"/>
    <n v="1012"/>
    <n v="1"/>
    <n v="12"/>
    <n v="93"/>
    <n v="6"/>
    <n v="9"/>
    <n v="1133"/>
  </r>
  <r>
    <s v="AOW"/>
    <x v="0"/>
    <x v="0"/>
    <s v="GT_04 -  Wrocław Zachód - Wrocław Lotnisko"/>
    <x v="0"/>
    <s v="N"/>
    <x v="0"/>
    <x v="0"/>
    <n v="2744"/>
    <n v="2349"/>
    <n v="2346"/>
    <x v="0"/>
    <s v="16:45 - 17:00"/>
    <x v="16"/>
    <n v="874"/>
    <n v="0"/>
    <n v="16"/>
    <n v="83"/>
    <n v="2"/>
    <n v="6"/>
    <n v="981"/>
  </r>
  <r>
    <s v="AOW"/>
    <x v="0"/>
    <x v="0"/>
    <s v="GT_04 -  Wrocław Zachód - Wrocław Lotnisko"/>
    <x v="0"/>
    <s v="N"/>
    <x v="0"/>
    <x v="0"/>
    <n v="2744"/>
    <n v="2349"/>
    <n v="2346"/>
    <x v="0"/>
    <s v="17:00 - 17:15"/>
    <x v="17"/>
    <n v="782"/>
    <n v="0"/>
    <n v="18"/>
    <n v="88"/>
    <n v="4"/>
    <n v="3"/>
    <n v="895"/>
  </r>
  <r>
    <s v="AOW"/>
    <x v="0"/>
    <x v="0"/>
    <s v="GT_04 -  Wrocław Zachód - Wrocław Lotnisko"/>
    <x v="0"/>
    <s v="N"/>
    <x v="0"/>
    <x v="0"/>
    <n v="2744"/>
    <n v="2349"/>
    <n v="2346"/>
    <x v="0"/>
    <s v="17:15 - 17:30"/>
    <x v="17"/>
    <n v="692"/>
    <n v="0"/>
    <n v="9"/>
    <n v="91"/>
    <n v="5"/>
    <n v="4"/>
    <n v="801"/>
  </r>
  <r>
    <s v="AOW"/>
    <x v="0"/>
    <x v="0"/>
    <s v="GT_04 -  Wrocław Zachód - Wrocław Lotnisko"/>
    <x v="0"/>
    <s v="N"/>
    <x v="0"/>
    <x v="0"/>
    <n v="2744"/>
    <n v="2349"/>
    <n v="2346"/>
    <x v="0"/>
    <s v="17:30 - 17:45"/>
    <x v="17"/>
    <n v="715"/>
    <n v="0"/>
    <n v="20"/>
    <n v="91"/>
    <n v="2"/>
    <n v="6"/>
    <n v="834"/>
  </r>
  <r>
    <s v="AOW"/>
    <x v="0"/>
    <x v="0"/>
    <s v="GT_04 -  Wrocław Zachód - Wrocław Lotnisko"/>
    <x v="0"/>
    <s v="N"/>
    <x v="0"/>
    <x v="0"/>
    <n v="2744"/>
    <n v="2349"/>
    <n v="2346"/>
    <x v="0"/>
    <s v="17:45 - 18:00"/>
    <x v="17"/>
    <n v="559"/>
    <n v="1"/>
    <n v="17"/>
    <n v="92"/>
    <n v="3"/>
    <n v="2"/>
    <n v="674"/>
  </r>
  <r>
    <s v="AOW"/>
    <x v="0"/>
    <x v="0"/>
    <s v="GT_04 -  Wrocław Zachód - Wrocław Lotnisko"/>
    <x v="0"/>
    <s v="N"/>
    <x v="0"/>
    <x v="0"/>
    <n v="2744"/>
    <n v="2349"/>
    <n v="2346"/>
    <x v="0"/>
    <s v="18:00 - 18:15"/>
    <x v="18"/>
    <n v="499"/>
    <n v="0"/>
    <n v="11"/>
    <n v="79"/>
    <n v="4"/>
    <n v="5"/>
    <n v="598"/>
  </r>
  <r>
    <s v="AOW"/>
    <x v="0"/>
    <x v="0"/>
    <s v="GT_04 -  Wrocław Zachód - Wrocław Lotnisko"/>
    <x v="0"/>
    <s v="N"/>
    <x v="0"/>
    <x v="0"/>
    <n v="2744"/>
    <n v="2349"/>
    <n v="2346"/>
    <x v="0"/>
    <s v="18:15 - 18:30"/>
    <x v="18"/>
    <n v="503"/>
    <n v="0"/>
    <n v="13"/>
    <n v="102"/>
    <n v="10"/>
    <n v="5"/>
    <n v="633"/>
  </r>
  <r>
    <s v="AOW"/>
    <x v="0"/>
    <x v="0"/>
    <s v="GT_04 -  Wrocław Zachód - Wrocław Lotnisko"/>
    <x v="0"/>
    <s v="N"/>
    <x v="0"/>
    <x v="0"/>
    <n v="2744"/>
    <n v="2349"/>
    <n v="2346"/>
    <x v="0"/>
    <s v="18:30 - 18:45"/>
    <x v="18"/>
    <n v="502"/>
    <n v="0"/>
    <n v="9"/>
    <n v="77"/>
    <n v="3"/>
    <n v="2"/>
    <n v="593"/>
  </r>
  <r>
    <s v="AOW"/>
    <x v="0"/>
    <x v="0"/>
    <s v="GT_04 -  Wrocław Zachód - Wrocław Lotnisko"/>
    <x v="0"/>
    <s v="N"/>
    <x v="0"/>
    <x v="0"/>
    <n v="2744"/>
    <n v="2349"/>
    <n v="2346"/>
    <x v="0"/>
    <s v="18:45 - 19:00"/>
    <x v="18"/>
    <n v="429"/>
    <n v="0"/>
    <n v="11"/>
    <n v="82"/>
    <n v="9"/>
    <n v="4"/>
    <n v="535"/>
  </r>
  <r>
    <s v="AOW"/>
    <x v="0"/>
    <x v="0"/>
    <s v="GT_04 -  Wrocław Zachód - Wrocław Lotnisko"/>
    <x v="0"/>
    <s v="N"/>
    <x v="0"/>
    <x v="0"/>
    <n v="2744"/>
    <n v="2349"/>
    <n v="2346"/>
    <x v="0"/>
    <s v="19:00 - 19:15"/>
    <x v="19"/>
    <n v="378"/>
    <n v="0"/>
    <n v="7"/>
    <n v="86"/>
    <n v="3"/>
    <n v="4"/>
    <n v="478"/>
  </r>
  <r>
    <s v="AOW"/>
    <x v="0"/>
    <x v="0"/>
    <s v="GT_04 -  Wrocław Zachód - Wrocław Lotnisko"/>
    <x v="0"/>
    <s v="N"/>
    <x v="0"/>
    <x v="0"/>
    <n v="2744"/>
    <n v="2349"/>
    <n v="2346"/>
    <x v="0"/>
    <s v="19:15 - 19:30"/>
    <x v="19"/>
    <n v="330"/>
    <n v="0"/>
    <n v="4"/>
    <n v="76"/>
    <n v="7"/>
    <n v="3"/>
    <n v="420"/>
  </r>
  <r>
    <s v="AOW"/>
    <x v="0"/>
    <x v="0"/>
    <s v="GT_04 -  Wrocław Zachód - Wrocław Lotnisko"/>
    <x v="0"/>
    <s v="N"/>
    <x v="0"/>
    <x v="0"/>
    <n v="2744"/>
    <n v="2349"/>
    <n v="2346"/>
    <x v="0"/>
    <s v="19:30 - 19:45"/>
    <x v="19"/>
    <n v="360"/>
    <n v="0"/>
    <n v="6"/>
    <n v="82"/>
    <n v="1"/>
    <n v="3"/>
    <n v="452"/>
  </r>
  <r>
    <s v="AOW"/>
    <x v="0"/>
    <x v="0"/>
    <s v="GT_04 -  Wrocław Zachód - Wrocław Lotnisko"/>
    <x v="0"/>
    <s v="N"/>
    <x v="0"/>
    <x v="0"/>
    <n v="2744"/>
    <n v="2349"/>
    <n v="2346"/>
    <x v="0"/>
    <s v="19:45 - 20:00"/>
    <x v="19"/>
    <n v="302"/>
    <n v="0"/>
    <n v="4"/>
    <n v="60"/>
    <n v="2"/>
    <n v="2"/>
    <n v="370"/>
  </r>
  <r>
    <s v="AOW"/>
    <x v="0"/>
    <x v="0"/>
    <s v="GT_04 -  Wrocław Zachód - Wrocław Lotnisko"/>
    <x v="0"/>
    <s v="N"/>
    <x v="0"/>
    <x v="0"/>
    <n v="2744"/>
    <n v="2349"/>
    <n v="2346"/>
    <x v="0"/>
    <s v="20:00 - 20:15"/>
    <x v="20"/>
    <n v="330"/>
    <n v="0"/>
    <n v="7"/>
    <n v="68"/>
    <n v="3"/>
    <n v="0"/>
    <n v="408"/>
  </r>
  <r>
    <s v="AOW"/>
    <x v="0"/>
    <x v="0"/>
    <s v="GT_04 -  Wrocław Zachód - Wrocław Lotnisko"/>
    <x v="0"/>
    <s v="N"/>
    <x v="0"/>
    <x v="0"/>
    <n v="2744"/>
    <n v="2349"/>
    <n v="2346"/>
    <x v="0"/>
    <s v="20:15 - 20:30"/>
    <x v="20"/>
    <n v="295"/>
    <n v="0"/>
    <n v="6"/>
    <n v="55"/>
    <n v="1"/>
    <n v="2"/>
    <n v="359"/>
  </r>
  <r>
    <s v="AOW"/>
    <x v="0"/>
    <x v="0"/>
    <s v="GT_04 -  Wrocław Zachód - Wrocław Lotnisko"/>
    <x v="0"/>
    <s v="N"/>
    <x v="0"/>
    <x v="0"/>
    <n v="2744"/>
    <n v="2349"/>
    <n v="2346"/>
    <x v="0"/>
    <s v="20:30 - 20:45"/>
    <x v="20"/>
    <n v="271"/>
    <n v="0"/>
    <n v="7"/>
    <n v="76"/>
    <n v="1"/>
    <n v="0"/>
    <n v="355"/>
  </r>
  <r>
    <s v="AOW"/>
    <x v="0"/>
    <x v="0"/>
    <s v="GT_04 -  Wrocław Zachód - Wrocław Lotnisko"/>
    <x v="0"/>
    <s v="N"/>
    <x v="0"/>
    <x v="0"/>
    <n v="2744"/>
    <n v="2349"/>
    <n v="2346"/>
    <x v="0"/>
    <s v="20:45 - 21:00"/>
    <x v="20"/>
    <n v="272"/>
    <n v="0"/>
    <n v="2"/>
    <n v="53"/>
    <n v="3"/>
    <n v="0"/>
    <n v="330"/>
  </r>
  <r>
    <s v="AOW"/>
    <x v="0"/>
    <x v="0"/>
    <s v="GT_04 -  Wrocław Zachód - Wrocław Lotnisko"/>
    <x v="0"/>
    <s v="N"/>
    <x v="0"/>
    <x v="0"/>
    <n v="2744"/>
    <n v="2349"/>
    <n v="2346"/>
    <x v="0"/>
    <s v="21:00 - 21:15"/>
    <x v="21"/>
    <n v="255"/>
    <n v="1"/>
    <n v="6"/>
    <n v="57"/>
    <n v="3"/>
    <n v="3"/>
    <n v="325"/>
  </r>
  <r>
    <s v="AOW"/>
    <x v="0"/>
    <x v="0"/>
    <s v="GT_04 -  Wrocław Zachód - Wrocław Lotnisko"/>
    <x v="0"/>
    <s v="N"/>
    <x v="0"/>
    <x v="0"/>
    <n v="2744"/>
    <n v="2349"/>
    <n v="2346"/>
    <x v="0"/>
    <s v="21:15 - 21:30"/>
    <x v="21"/>
    <n v="230"/>
    <n v="0"/>
    <n v="7"/>
    <n v="42"/>
    <n v="3"/>
    <n v="1"/>
    <n v="283"/>
  </r>
  <r>
    <s v="AOW"/>
    <x v="0"/>
    <x v="0"/>
    <s v="GT_04 -  Wrocław Zachód - Wrocław Lotnisko"/>
    <x v="0"/>
    <s v="N"/>
    <x v="0"/>
    <x v="0"/>
    <n v="2744"/>
    <n v="2349"/>
    <n v="2346"/>
    <x v="0"/>
    <s v="21:30 - 21:45"/>
    <x v="21"/>
    <n v="171"/>
    <n v="0"/>
    <n v="6"/>
    <n v="49"/>
    <n v="2"/>
    <n v="2"/>
    <n v="230"/>
  </r>
  <r>
    <s v="AOW"/>
    <x v="0"/>
    <x v="0"/>
    <s v="GT_04 -  Wrocław Zachód - Wrocław Lotnisko"/>
    <x v="0"/>
    <s v="N"/>
    <x v="0"/>
    <x v="0"/>
    <n v="2744"/>
    <n v="2349"/>
    <n v="2346"/>
    <x v="0"/>
    <s v="21:45 - 22:00"/>
    <x v="21"/>
    <n v="182"/>
    <n v="0"/>
    <n v="5"/>
    <n v="43"/>
    <n v="2"/>
    <n v="7"/>
    <n v="239"/>
  </r>
  <r>
    <s v="AOW"/>
    <x v="0"/>
    <x v="0"/>
    <s v="GT_04 -  Wrocław Zachód - Wrocław Lotnisko"/>
    <x v="0"/>
    <s v="N"/>
    <x v="0"/>
    <x v="0"/>
    <n v="2744"/>
    <n v="2349"/>
    <n v="2346"/>
    <x v="0"/>
    <s v="22:00 - 22:15"/>
    <x v="22"/>
    <n v="140"/>
    <n v="1"/>
    <n v="8"/>
    <n v="61"/>
    <n v="3"/>
    <n v="6"/>
    <n v="219"/>
  </r>
  <r>
    <s v="AOW"/>
    <x v="0"/>
    <x v="0"/>
    <s v="GT_04 -  Wrocław Zachód - Wrocław Lotnisko"/>
    <x v="0"/>
    <s v="N"/>
    <x v="0"/>
    <x v="0"/>
    <n v="2744"/>
    <n v="2349"/>
    <n v="2346"/>
    <x v="0"/>
    <s v="22:15 - 22:30"/>
    <x v="22"/>
    <n v="156"/>
    <n v="0"/>
    <n v="3"/>
    <n v="48"/>
    <n v="1"/>
    <n v="0"/>
    <n v="208"/>
  </r>
  <r>
    <s v="AOW"/>
    <x v="0"/>
    <x v="0"/>
    <s v="GT_04 -  Wrocław Zachód - Wrocław Lotnisko"/>
    <x v="0"/>
    <s v="N"/>
    <x v="0"/>
    <x v="0"/>
    <n v="2744"/>
    <n v="2349"/>
    <n v="2346"/>
    <x v="0"/>
    <s v="22:30 - 22:45"/>
    <x v="22"/>
    <n v="127"/>
    <n v="0"/>
    <n v="5"/>
    <n v="43"/>
    <n v="0"/>
    <n v="0"/>
    <n v="175"/>
  </r>
  <r>
    <s v="AOW"/>
    <x v="0"/>
    <x v="0"/>
    <s v="GT_04 -  Wrocław Zachód - Wrocław Lotnisko"/>
    <x v="0"/>
    <s v="N"/>
    <x v="0"/>
    <x v="0"/>
    <n v="2744"/>
    <n v="2349"/>
    <n v="2346"/>
    <x v="0"/>
    <s v="22:45 - 23:00"/>
    <x v="22"/>
    <n v="125"/>
    <n v="0"/>
    <n v="6"/>
    <n v="40"/>
    <n v="1"/>
    <n v="1"/>
    <n v="173"/>
  </r>
  <r>
    <s v="AOW"/>
    <x v="0"/>
    <x v="0"/>
    <s v="GT_04 -  Wrocław Zachód - Wrocław Lotnisko"/>
    <x v="0"/>
    <s v="N"/>
    <x v="0"/>
    <x v="0"/>
    <n v="2744"/>
    <n v="2349"/>
    <n v="2346"/>
    <x v="0"/>
    <s v="23:00 - 23:15"/>
    <x v="23"/>
    <n v="107"/>
    <n v="0"/>
    <n v="4"/>
    <n v="47"/>
    <n v="5"/>
    <n v="0"/>
    <n v="163"/>
  </r>
  <r>
    <s v="AOW"/>
    <x v="0"/>
    <x v="0"/>
    <s v="GT_04 -  Wrocław Zachód - Wrocław Lotnisko"/>
    <x v="0"/>
    <s v="N"/>
    <x v="0"/>
    <x v="0"/>
    <n v="2744"/>
    <n v="2349"/>
    <n v="2346"/>
    <x v="0"/>
    <s v="23:15 - 23:30"/>
    <x v="23"/>
    <n v="93"/>
    <n v="0"/>
    <n v="4"/>
    <n v="37"/>
    <n v="1"/>
    <n v="0"/>
    <n v="135"/>
  </r>
  <r>
    <s v="AOW"/>
    <x v="0"/>
    <x v="0"/>
    <s v="GT_04 -  Wrocław Zachód - Wrocław Lotnisko"/>
    <x v="0"/>
    <s v="N"/>
    <x v="0"/>
    <x v="0"/>
    <n v="2744"/>
    <n v="2349"/>
    <n v="2346"/>
    <x v="0"/>
    <s v="23:30 - 23:45"/>
    <x v="23"/>
    <n v="94"/>
    <n v="0"/>
    <n v="6"/>
    <n v="40"/>
    <n v="1"/>
    <n v="0"/>
    <n v="141"/>
  </r>
  <r>
    <s v="AOW"/>
    <x v="0"/>
    <x v="0"/>
    <s v="GT_04 -  Wrocław Zachód - Wrocław Lotnisko"/>
    <x v="0"/>
    <s v="N"/>
    <x v="0"/>
    <x v="0"/>
    <n v="2744"/>
    <n v="2349"/>
    <n v="2346"/>
    <x v="0"/>
    <s v="23:45 - 24:00"/>
    <x v="23"/>
    <n v="72"/>
    <n v="0"/>
    <n v="1"/>
    <n v="26"/>
    <n v="3"/>
    <n v="0"/>
    <n v="102"/>
  </r>
  <r>
    <s v="AOW"/>
    <x v="1"/>
    <x v="0"/>
    <s v="GT_05 -  Wrocław Zachód - Wrocław Lotnisko"/>
    <x v="1"/>
    <s v="S"/>
    <x v="1"/>
    <x v="1"/>
    <n v="2744"/>
    <n v="2346"/>
    <n v="2349"/>
    <x v="0"/>
    <s v="00:00 - 00:15"/>
    <x v="0"/>
    <n v="58"/>
    <n v="0"/>
    <n v="2"/>
    <n v="43"/>
    <n v="5"/>
    <n v="1"/>
    <n v="109"/>
  </r>
  <r>
    <s v="AOW"/>
    <x v="1"/>
    <x v="0"/>
    <s v="GT_05 -  Wrocław Zachód - Wrocław Lotnisko"/>
    <x v="1"/>
    <s v="S"/>
    <x v="1"/>
    <x v="1"/>
    <n v="2744"/>
    <n v="2346"/>
    <n v="2349"/>
    <x v="0"/>
    <s v="00:15 - 00:30"/>
    <x v="0"/>
    <n v="43"/>
    <n v="0"/>
    <n v="6"/>
    <n v="38"/>
    <n v="3"/>
    <n v="0"/>
    <n v="90"/>
  </r>
  <r>
    <s v="AOW"/>
    <x v="1"/>
    <x v="0"/>
    <s v="GT_05 -  Wrocław Zachód - Wrocław Lotnisko"/>
    <x v="1"/>
    <s v="S"/>
    <x v="1"/>
    <x v="1"/>
    <n v="2744"/>
    <n v="2346"/>
    <n v="2349"/>
    <x v="0"/>
    <s v="00:30 - 00:45"/>
    <x v="0"/>
    <n v="47"/>
    <n v="0"/>
    <n v="5"/>
    <n v="41"/>
    <n v="6"/>
    <n v="1"/>
    <n v="100"/>
  </r>
  <r>
    <s v="AOW"/>
    <x v="1"/>
    <x v="0"/>
    <s v="GT_05 -  Wrocław Zachód - Wrocław Lotnisko"/>
    <x v="1"/>
    <s v="S"/>
    <x v="1"/>
    <x v="1"/>
    <n v="2744"/>
    <n v="2346"/>
    <n v="2349"/>
    <x v="0"/>
    <s v="00:45 - 01:00"/>
    <x v="0"/>
    <n v="74"/>
    <n v="0"/>
    <n v="2"/>
    <n v="36"/>
    <n v="5"/>
    <n v="0"/>
    <n v="117"/>
  </r>
  <r>
    <s v="AOW"/>
    <x v="1"/>
    <x v="0"/>
    <s v="GT_05 -  Wrocław Zachód - Wrocław Lotnisko"/>
    <x v="1"/>
    <s v="S"/>
    <x v="1"/>
    <x v="1"/>
    <n v="2744"/>
    <n v="2346"/>
    <n v="2349"/>
    <x v="0"/>
    <s v="01:00 - 01:15"/>
    <x v="1"/>
    <n v="49"/>
    <n v="0"/>
    <n v="1"/>
    <n v="44"/>
    <n v="1"/>
    <n v="0"/>
    <n v="95"/>
  </r>
  <r>
    <s v="AOW"/>
    <x v="1"/>
    <x v="0"/>
    <s v="GT_05 -  Wrocław Zachód - Wrocław Lotnisko"/>
    <x v="1"/>
    <s v="S"/>
    <x v="1"/>
    <x v="1"/>
    <n v="2744"/>
    <n v="2346"/>
    <n v="2349"/>
    <x v="0"/>
    <s v="01:15 - 01:30"/>
    <x v="1"/>
    <n v="41"/>
    <n v="0"/>
    <n v="0"/>
    <n v="42"/>
    <n v="1"/>
    <n v="0"/>
    <n v="84"/>
  </r>
  <r>
    <s v="AOW"/>
    <x v="1"/>
    <x v="0"/>
    <s v="GT_05 -  Wrocław Zachód - Wrocław Lotnisko"/>
    <x v="1"/>
    <s v="S"/>
    <x v="1"/>
    <x v="1"/>
    <n v="2744"/>
    <n v="2346"/>
    <n v="2349"/>
    <x v="0"/>
    <s v="01:30 - 01:45"/>
    <x v="1"/>
    <n v="44"/>
    <n v="0"/>
    <n v="1"/>
    <n v="32"/>
    <n v="1"/>
    <n v="1"/>
    <n v="79"/>
  </r>
  <r>
    <s v="AOW"/>
    <x v="1"/>
    <x v="0"/>
    <s v="GT_05 -  Wrocław Zachód - Wrocław Lotnisko"/>
    <x v="1"/>
    <s v="S"/>
    <x v="1"/>
    <x v="1"/>
    <n v="2744"/>
    <n v="2346"/>
    <n v="2349"/>
    <x v="0"/>
    <s v="01:45 - 02:00"/>
    <x v="1"/>
    <n v="51"/>
    <n v="0"/>
    <n v="3"/>
    <n v="40"/>
    <n v="3"/>
    <n v="0"/>
    <n v="97"/>
  </r>
  <r>
    <s v="AOW"/>
    <x v="1"/>
    <x v="0"/>
    <s v="GT_05 -  Wrocław Zachód - Wrocław Lotnisko"/>
    <x v="1"/>
    <s v="S"/>
    <x v="1"/>
    <x v="1"/>
    <n v="2744"/>
    <n v="2346"/>
    <n v="2349"/>
    <x v="0"/>
    <s v="02:00 - 02:15"/>
    <x v="2"/>
    <n v="61"/>
    <n v="0"/>
    <n v="2"/>
    <n v="55"/>
    <n v="4"/>
    <n v="0"/>
    <n v="122"/>
  </r>
  <r>
    <s v="AOW"/>
    <x v="1"/>
    <x v="0"/>
    <s v="GT_05 -  Wrocław Zachód - Wrocław Lotnisko"/>
    <x v="1"/>
    <s v="S"/>
    <x v="1"/>
    <x v="1"/>
    <n v="2744"/>
    <n v="2346"/>
    <n v="2349"/>
    <x v="0"/>
    <s v="02:15 - 02:30"/>
    <x v="2"/>
    <n v="47"/>
    <n v="0"/>
    <n v="3"/>
    <n v="41"/>
    <n v="1"/>
    <n v="0"/>
    <n v="92"/>
  </r>
  <r>
    <s v="AOW"/>
    <x v="1"/>
    <x v="0"/>
    <s v="GT_05 -  Wrocław Zachód - Wrocław Lotnisko"/>
    <x v="1"/>
    <s v="S"/>
    <x v="1"/>
    <x v="1"/>
    <n v="2744"/>
    <n v="2346"/>
    <n v="2349"/>
    <x v="0"/>
    <s v="02:30 - 02:45"/>
    <x v="2"/>
    <n v="39"/>
    <n v="0"/>
    <n v="3"/>
    <n v="49"/>
    <n v="2"/>
    <n v="0"/>
    <n v="93"/>
  </r>
  <r>
    <s v="AOW"/>
    <x v="1"/>
    <x v="0"/>
    <s v="GT_05 -  Wrocław Zachód - Wrocław Lotnisko"/>
    <x v="1"/>
    <s v="S"/>
    <x v="1"/>
    <x v="1"/>
    <n v="2744"/>
    <n v="2346"/>
    <n v="2349"/>
    <x v="0"/>
    <s v="02:45 - 03:00"/>
    <x v="2"/>
    <n v="23"/>
    <n v="0"/>
    <n v="4"/>
    <n v="43"/>
    <n v="3"/>
    <n v="2"/>
    <n v="75"/>
  </r>
  <r>
    <s v="AOW"/>
    <x v="1"/>
    <x v="0"/>
    <s v="GT_05 -  Wrocław Zachód - Wrocław Lotnisko"/>
    <x v="1"/>
    <s v="S"/>
    <x v="1"/>
    <x v="1"/>
    <n v="2744"/>
    <n v="2346"/>
    <n v="2349"/>
    <x v="0"/>
    <s v="03:00 - 03:15"/>
    <x v="3"/>
    <n v="42"/>
    <n v="0"/>
    <n v="2"/>
    <n v="26"/>
    <n v="0"/>
    <n v="0"/>
    <n v="70"/>
  </r>
  <r>
    <s v="AOW"/>
    <x v="1"/>
    <x v="0"/>
    <s v="GT_05 -  Wrocław Zachód - Wrocław Lotnisko"/>
    <x v="1"/>
    <s v="S"/>
    <x v="1"/>
    <x v="1"/>
    <n v="2744"/>
    <n v="2346"/>
    <n v="2349"/>
    <x v="0"/>
    <s v="03:15 - 03:30"/>
    <x v="3"/>
    <n v="29"/>
    <n v="0"/>
    <n v="2"/>
    <n v="28"/>
    <n v="3"/>
    <n v="0"/>
    <n v="62"/>
  </r>
  <r>
    <s v="AOW"/>
    <x v="1"/>
    <x v="0"/>
    <s v="GT_05 -  Wrocław Zachód - Wrocław Lotnisko"/>
    <x v="1"/>
    <s v="S"/>
    <x v="1"/>
    <x v="1"/>
    <n v="2744"/>
    <n v="2346"/>
    <n v="2349"/>
    <x v="0"/>
    <s v="03:30 - 03:45"/>
    <x v="3"/>
    <n v="28"/>
    <n v="0"/>
    <n v="7"/>
    <n v="43"/>
    <n v="1"/>
    <n v="0"/>
    <n v="79"/>
  </r>
  <r>
    <s v="AOW"/>
    <x v="1"/>
    <x v="0"/>
    <s v="GT_05 -  Wrocław Zachód - Wrocław Lotnisko"/>
    <x v="1"/>
    <s v="S"/>
    <x v="1"/>
    <x v="1"/>
    <n v="2744"/>
    <n v="2346"/>
    <n v="2349"/>
    <x v="0"/>
    <s v="03:45 - 04:00"/>
    <x v="3"/>
    <n v="39"/>
    <n v="0"/>
    <n v="2"/>
    <n v="41"/>
    <n v="5"/>
    <n v="0"/>
    <n v="87"/>
  </r>
  <r>
    <s v="AOW"/>
    <x v="1"/>
    <x v="0"/>
    <s v="GT_05 -  Wrocław Zachód - Wrocław Lotnisko"/>
    <x v="1"/>
    <s v="S"/>
    <x v="1"/>
    <x v="1"/>
    <n v="2744"/>
    <n v="2346"/>
    <n v="2349"/>
    <x v="0"/>
    <s v="04:00 - 04:15"/>
    <x v="4"/>
    <n v="59"/>
    <n v="0"/>
    <n v="5"/>
    <n v="45"/>
    <n v="6"/>
    <n v="0"/>
    <n v="115"/>
  </r>
  <r>
    <s v="AOW"/>
    <x v="1"/>
    <x v="0"/>
    <s v="GT_05 -  Wrocław Zachód - Wrocław Lotnisko"/>
    <x v="1"/>
    <s v="S"/>
    <x v="1"/>
    <x v="1"/>
    <n v="2744"/>
    <n v="2346"/>
    <n v="2349"/>
    <x v="0"/>
    <s v="04:15 - 04:30"/>
    <x v="4"/>
    <n v="45"/>
    <n v="0"/>
    <n v="7"/>
    <n v="53"/>
    <n v="10"/>
    <n v="0"/>
    <n v="115"/>
  </r>
  <r>
    <s v="AOW"/>
    <x v="1"/>
    <x v="0"/>
    <s v="GT_05 -  Wrocław Zachód - Wrocław Lotnisko"/>
    <x v="1"/>
    <s v="S"/>
    <x v="1"/>
    <x v="1"/>
    <n v="2744"/>
    <n v="2346"/>
    <n v="2349"/>
    <x v="0"/>
    <s v="04:30 - 04:45"/>
    <x v="4"/>
    <n v="58"/>
    <n v="0"/>
    <n v="7"/>
    <n v="61"/>
    <n v="7"/>
    <n v="0"/>
    <n v="133"/>
  </r>
  <r>
    <s v="AOW"/>
    <x v="1"/>
    <x v="0"/>
    <s v="GT_05 -  Wrocław Zachód - Wrocław Lotnisko"/>
    <x v="1"/>
    <s v="S"/>
    <x v="1"/>
    <x v="1"/>
    <n v="2744"/>
    <n v="2346"/>
    <n v="2349"/>
    <x v="0"/>
    <s v="04:45 - 05:00"/>
    <x v="4"/>
    <n v="93"/>
    <n v="0"/>
    <n v="5"/>
    <n v="49"/>
    <n v="6"/>
    <n v="1"/>
    <n v="154"/>
  </r>
  <r>
    <s v="AOW"/>
    <x v="1"/>
    <x v="0"/>
    <s v="GT_05 -  Wrocław Zachód - Wrocław Lotnisko"/>
    <x v="1"/>
    <s v="S"/>
    <x v="1"/>
    <x v="1"/>
    <n v="2744"/>
    <n v="2346"/>
    <n v="2349"/>
    <x v="0"/>
    <s v="05:00 - 05:15"/>
    <x v="5"/>
    <n v="101"/>
    <n v="0"/>
    <n v="9"/>
    <n v="71"/>
    <n v="11"/>
    <n v="0"/>
    <n v="192"/>
  </r>
  <r>
    <s v="AOW"/>
    <x v="1"/>
    <x v="0"/>
    <s v="GT_05 -  Wrocław Zachód - Wrocław Lotnisko"/>
    <x v="1"/>
    <s v="S"/>
    <x v="1"/>
    <x v="1"/>
    <n v="2744"/>
    <n v="2346"/>
    <n v="2349"/>
    <x v="0"/>
    <s v="05:15 - 05:30"/>
    <x v="5"/>
    <n v="125"/>
    <n v="0"/>
    <n v="9"/>
    <n v="59"/>
    <n v="6"/>
    <n v="1"/>
    <n v="200"/>
  </r>
  <r>
    <s v="AOW"/>
    <x v="1"/>
    <x v="0"/>
    <s v="GT_05 -  Wrocław Zachód - Wrocław Lotnisko"/>
    <x v="1"/>
    <s v="S"/>
    <x v="1"/>
    <x v="1"/>
    <n v="2744"/>
    <n v="2346"/>
    <n v="2349"/>
    <x v="0"/>
    <s v="05:30 - 05:45"/>
    <x v="5"/>
    <n v="159"/>
    <n v="0"/>
    <n v="6"/>
    <n v="93"/>
    <n v="15"/>
    <n v="1"/>
    <n v="274"/>
  </r>
  <r>
    <s v="AOW"/>
    <x v="1"/>
    <x v="0"/>
    <s v="GT_05 -  Wrocław Zachód - Wrocław Lotnisko"/>
    <x v="1"/>
    <s v="S"/>
    <x v="1"/>
    <x v="1"/>
    <n v="2744"/>
    <n v="2346"/>
    <n v="2349"/>
    <x v="0"/>
    <s v="05:45 - 06:00"/>
    <x v="5"/>
    <n v="249"/>
    <n v="0"/>
    <n v="9"/>
    <n v="102"/>
    <n v="16"/>
    <n v="2"/>
    <n v="378"/>
  </r>
  <r>
    <s v="AOW"/>
    <x v="1"/>
    <x v="0"/>
    <s v="GT_05 -  Wrocław Zachód - Wrocław Lotnisko"/>
    <x v="1"/>
    <s v="S"/>
    <x v="1"/>
    <x v="1"/>
    <n v="2744"/>
    <n v="2346"/>
    <n v="2349"/>
    <x v="0"/>
    <s v="06:00 - 06:15"/>
    <x v="6"/>
    <n v="291"/>
    <n v="0"/>
    <n v="15"/>
    <n v="88"/>
    <n v="7"/>
    <n v="0"/>
    <n v="401"/>
  </r>
  <r>
    <s v="AOW"/>
    <x v="1"/>
    <x v="0"/>
    <s v="GT_05 -  Wrocław Zachód - Wrocław Lotnisko"/>
    <x v="1"/>
    <s v="S"/>
    <x v="1"/>
    <x v="1"/>
    <n v="2744"/>
    <n v="2346"/>
    <n v="2349"/>
    <x v="0"/>
    <s v="06:15 - 06:30"/>
    <x v="6"/>
    <n v="254"/>
    <n v="0"/>
    <n v="10"/>
    <n v="68"/>
    <n v="15"/>
    <n v="0"/>
    <n v="347"/>
  </r>
  <r>
    <s v="AOW"/>
    <x v="1"/>
    <x v="0"/>
    <s v="GT_05 -  Wrocław Zachód - Wrocław Lotnisko"/>
    <x v="1"/>
    <s v="S"/>
    <x v="1"/>
    <x v="1"/>
    <n v="2744"/>
    <n v="2346"/>
    <n v="2349"/>
    <x v="0"/>
    <s v="06:30 - 06:45"/>
    <x v="6"/>
    <n v="415"/>
    <n v="1"/>
    <n v="14"/>
    <n v="98"/>
    <n v="6"/>
    <n v="2"/>
    <n v="536"/>
  </r>
  <r>
    <s v="AOW"/>
    <x v="1"/>
    <x v="0"/>
    <s v="GT_05 -  Wrocław Zachód - Wrocław Lotnisko"/>
    <x v="1"/>
    <s v="S"/>
    <x v="1"/>
    <x v="1"/>
    <n v="2744"/>
    <n v="2346"/>
    <n v="2349"/>
    <x v="0"/>
    <s v="06:45 - 07:00"/>
    <x v="6"/>
    <n v="522"/>
    <n v="0"/>
    <n v="24"/>
    <n v="89"/>
    <n v="1"/>
    <n v="4"/>
    <n v="640"/>
  </r>
  <r>
    <s v="AOW"/>
    <x v="1"/>
    <x v="0"/>
    <s v="GT_05 -  Wrocław Zachód - Wrocław Lotnisko"/>
    <x v="1"/>
    <s v="S"/>
    <x v="1"/>
    <x v="1"/>
    <n v="2744"/>
    <n v="2346"/>
    <n v="2349"/>
    <x v="0"/>
    <s v="07:00 - 07:15"/>
    <x v="7"/>
    <n v="587"/>
    <n v="0"/>
    <n v="17"/>
    <n v="88"/>
    <n v="3"/>
    <n v="2"/>
    <n v="697"/>
  </r>
  <r>
    <s v="AOW"/>
    <x v="1"/>
    <x v="0"/>
    <s v="GT_05 -  Wrocław Zachód - Wrocław Lotnisko"/>
    <x v="1"/>
    <s v="S"/>
    <x v="1"/>
    <x v="1"/>
    <n v="2744"/>
    <n v="2346"/>
    <n v="2349"/>
    <x v="0"/>
    <s v="07:15 - 07:30"/>
    <x v="7"/>
    <n v="565"/>
    <n v="0"/>
    <n v="15"/>
    <n v="116"/>
    <n v="1"/>
    <n v="3"/>
    <n v="700"/>
  </r>
  <r>
    <s v="AOW"/>
    <x v="1"/>
    <x v="0"/>
    <s v="GT_05 -  Wrocław Zachód - Wrocław Lotnisko"/>
    <x v="1"/>
    <s v="S"/>
    <x v="1"/>
    <x v="1"/>
    <n v="2744"/>
    <n v="2346"/>
    <n v="2349"/>
    <x v="0"/>
    <s v="07:30 - 07:45"/>
    <x v="7"/>
    <n v="709"/>
    <n v="0"/>
    <n v="27"/>
    <n v="88"/>
    <n v="4"/>
    <n v="4"/>
    <n v="832"/>
  </r>
  <r>
    <s v="AOW"/>
    <x v="1"/>
    <x v="0"/>
    <s v="GT_05 -  Wrocław Zachód - Wrocław Lotnisko"/>
    <x v="1"/>
    <s v="S"/>
    <x v="1"/>
    <x v="1"/>
    <n v="2744"/>
    <n v="2346"/>
    <n v="2349"/>
    <x v="0"/>
    <s v="07:45 - 08:00"/>
    <x v="7"/>
    <n v="841"/>
    <n v="0"/>
    <n v="30"/>
    <n v="98"/>
    <n v="1"/>
    <n v="3"/>
    <n v="973"/>
  </r>
  <r>
    <s v="AOW"/>
    <x v="1"/>
    <x v="0"/>
    <s v="GT_05 -  Wrocław Zachód - Wrocław Lotnisko"/>
    <x v="1"/>
    <s v="S"/>
    <x v="1"/>
    <x v="1"/>
    <n v="2744"/>
    <n v="2346"/>
    <n v="2349"/>
    <x v="0"/>
    <s v="08:00 - 08:15"/>
    <x v="8"/>
    <n v="858"/>
    <n v="0"/>
    <n v="26"/>
    <n v="111"/>
    <n v="3"/>
    <n v="5"/>
    <n v="1003"/>
  </r>
  <r>
    <s v="AOW"/>
    <x v="1"/>
    <x v="0"/>
    <s v="GT_05 -  Wrocław Zachód - Wrocław Lotnisko"/>
    <x v="1"/>
    <s v="S"/>
    <x v="1"/>
    <x v="1"/>
    <n v="2744"/>
    <n v="2346"/>
    <n v="2349"/>
    <x v="0"/>
    <s v="08:15 - 08:30"/>
    <x v="8"/>
    <n v="679"/>
    <n v="1"/>
    <n v="24"/>
    <n v="93"/>
    <n v="1"/>
    <n v="14"/>
    <n v="812"/>
  </r>
  <r>
    <s v="AOW"/>
    <x v="1"/>
    <x v="0"/>
    <s v="GT_05 -  Wrocław Zachód - Wrocław Lotnisko"/>
    <x v="1"/>
    <s v="S"/>
    <x v="1"/>
    <x v="1"/>
    <n v="2744"/>
    <n v="2346"/>
    <n v="2349"/>
    <x v="0"/>
    <s v="08:30 - 08:45"/>
    <x v="8"/>
    <n v="663"/>
    <n v="0"/>
    <n v="27"/>
    <n v="110"/>
    <n v="8"/>
    <n v="2"/>
    <n v="810"/>
  </r>
  <r>
    <s v="AOW"/>
    <x v="1"/>
    <x v="0"/>
    <s v="GT_05 -  Wrocław Zachód - Wrocław Lotnisko"/>
    <x v="1"/>
    <s v="S"/>
    <x v="1"/>
    <x v="1"/>
    <n v="2744"/>
    <n v="2346"/>
    <n v="2349"/>
    <x v="0"/>
    <s v="08:45 - 09:00"/>
    <x v="8"/>
    <n v="681"/>
    <n v="1"/>
    <n v="22"/>
    <n v="123"/>
    <n v="2"/>
    <n v="2"/>
    <n v="831"/>
  </r>
  <r>
    <s v="AOW"/>
    <x v="1"/>
    <x v="0"/>
    <s v="GT_05 -  Wrocław Zachód - Wrocław Lotnisko"/>
    <x v="1"/>
    <s v="S"/>
    <x v="1"/>
    <x v="1"/>
    <n v="2744"/>
    <n v="2346"/>
    <n v="2349"/>
    <x v="0"/>
    <s v="09:00 - 09:15"/>
    <x v="9"/>
    <n v="567"/>
    <n v="0"/>
    <n v="34"/>
    <n v="119"/>
    <n v="4"/>
    <n v="3"/>
    <n v="727"/>
  </r>
  <r>
    <s v="AOW"/>
    <x v="1"/>
    <x v="0"/>
    <s v="GT_05 -  Wrocław Zachód - Wrocław Lotnisko"/>
    <x v="1"/>
    <s v="S"/>
    <x v="1"/>
    <x v="1"/>
    <n v="2744"/>
    <n v="2346"/>
    <n v="2349"/>
    <x v="0"/>
    <s v="09:15 - 09:30"/>
    <x v="9"/>
    <n v="526"/>
    <n v="0"/>
    <n v="23"/>
    <n v="124"/>
    <n v="4"/>
    <n v="4"/>
    <n v="681"/>
  </r>
  <r>
    <s v="AOW"/>
    <x v="1"/>
    <x v="0"/>
    <s v="GT_05 -  Wrocław Zachód - Wrocław Lotnisko"/>
    <x v="1"/>
    <s v="S"/>
    <x v="1"/>
    <x v="1"/>
    <n v="2744"/>
    <n v="2346"/>
    <n v="2349"/>
    <x v="0"/>
    <s v="09:30 - 09:45"/>
    <x v="9"/>
    <n v="467"/>
    <n v="0"/>
    <n v="27"/>
    <n v="98"/>
    <n v="3"/>
    <n v="2"/>
    <n v="597"/>
  </r>
  <r>
    <s v="AOW"/>
    <x v="1"/>
    <x v="0"/>
    <s v="GT_05 -  Wrocław Zachód - Wrocław Lotnisko"/>
    <x v="1"/>
    <s v="S"/>
    <x v="1"/>
    <x v="1"/>
    <n v="2744"/>
    <n v="2346"/>
    <n v="2349"/>
    <x v="0"/>
    <s v="09:45 - 10:00"/>
    <x v="9"/>
    <n v="474"/>
    <n v="0"/>
    <n v="23"/>
    <n v="111"/>
    <n v="3"/>
    <n v="4"/>
    <n v="615"/>
  </r>
  <r>
    <s v="AOW"/>
    <x v="1"/>
    <x v="0"/>
    <s v="GT_05 -  Wrocław Zachód - Wrocław Lotnisko"/>
    <x v="1"/>
    <s v="S"/>
    <x v="1"/>
    <x v="1"/>
    <n v="2744"/>
    <n v="2346"/>
    <n v="2349"/>
    <x v="0"/>
    <s v="10:00 - 10:15"/>
    <x v="10"/>
    <n v="432"/>
    <n v="0"/>
    <n v="24"/>
    <n v="137"/>
    <n v="0"/>
    <n v="1"/>
    <n v="594"/>
  </r>
  <r>
    <s v="AOW"/>
    <x v="1"/>
    <x v="0"/>
    <s v="GT_05 -  Wrocław Zachód - Wrocław Lotnisko"/>
    <x v="1"/>
    <s v="S"/>
    <x v="1"/>
    <x v="1"/>
    <n v="2744"/>
    <n v="2346"/>
    <n v="2349"/>
    <x v="0"/>
    <s v="10:15 - 10:30"/>
    <x v="10"/>
    <n v="406"/>
    <n v="0"/>
    <n v="26"/>
    <n v="136"/>
    <n v="2"/>
    <n v="2"/>
    <n v="572"/>
  </r>
  <r>
    <s v="AOW"/>
    <x v="1"/>
    <x v="0"/>
    <s v="GT_05 -  Wrocław Zachód - Wrocław Lotnisko"/>
    <x v="1"/>
    <s v="S"/>
    <x v="1"/>
    <x v="1"/>
    <n v="2744"/>
    <n v="2346"/>
    <n v="2349"/>
    <x v="0"/>
    <s v="10:30 - 10:45"/>
    <x v="10"/>
    <n v="362"/>
    <n v="0"/>
    <n v="22"/>
    <n v="115"/>
    <n v="1"/>
    <n v="3"/>
    <n v="503"/>
  </r>
  <r>
    <s v="AOW"/>
    <x v="1"/>
    <x v="0"/>
    <s v="GT_05 -  Wrocław Zachód - Wrocław Lotnisko"/>
    <x v="1"/>
    <s v="S"/>
    <x v="1"/>
    <x v="1"/>
    <n v="2744"/>
    <n v="2346"/>
    <n v="2349"/>
    <x v="0"/>
    <s v="10:45 - 11:00"/>
    <x v="10"/>
    <n v="406"/>
    <n v="0"/>
    <n v="27"/>
    <n v="148"/>
    <n v="1"/>
    <n v="3"/>
    <n v="585"/>
  </r>
  <r>
    <s v="AOW"/>
    <x v="1"/>
    <x v="0"/>
    <s v="GT_05 -  Wrocław Zachód - Wrocław Lotnisko"/>
    <x v="1"/>
    <s v="S"/>
    <x v="1"/>
    <x v="1"/>
    <n v="2744"/>
    <n v="2346"/>
    <n v="2349"/>
    <x v="0"/>
    <s v="11:00 - 11:15"/>
    <x v="11"/>
    <n v="413"/>
    <n v="0"/>
    <n v="23"/>
    <n v="138"/>
    <n v="3"/>
    <n v="3"/>
    <n v="580"/>
  </r>
  <r>
    <s v="AOW"/>
    <x v="1"/>
    <x v="0"/>
    <s v="GT_05 -  Wrocław Zachód - Wrocław Lotnisko"/>
    <x v="1"/>
    <s v="S"/>
    <x v="1"/>
    <x v="1"/>
    <n v="2744"/>
    <n v="2346"/>
    <n v="2349"/>
    <x v="0"/>
    <s v="11:15 - 11:30"/>
    <x v="11"/>
    <n v="392"/>
    <n v="0"/>
    <n v="21"/>
    <n v="111"/>
    <n v="3"/>
    <n v="6"/>
    <n v="533"/>
  </r>
  <r>
    <s v="AOW"/>
    <x v="1"/>
    <x v="0"/>
    <s v="GT_05 -  Wrocław Zachód - Wrocław Lotnisko"/>
    <x v="1"/>
    <s v="S"/>
    <x v="1"/>
    <x v="1"/>
    <n v="2744"/>
    <n v="2346"/>
    <n v="2349"/>
    <x v="0"/>
    <s v="11:30 - 11:45"/>
    <x v="11"/>
    <n v="374"/>
    <n v="0"/>
    <n v="21"/>
    <n v="111"/>
    <n v="2"/>
    <n v="1"/>
    <n v="509"/>
  </r>
  <r>
    <s v="AOW"/>
    <x v="1"/>
    <x v="0"/>
    <s v="GT_05 -  Wrocław Zachód - Wrocław Lotnisko"/>
    <x v="1"/>
    <s v="S"/>
    <x v="1"/>
    <x v="1"/>
    <n v="2744"/>
    <n v="2346"/>
    <n v="2349"/>
    <x v="0"/>
    <s v="11:45 - 12:00"/>
    <x v="11"/>
    <n v="396"/>
    <n v="0"/>
    <n v="23"/>
    <n v="118"/>
    <n v="4"/>
    <n v="2"/>
    <n v="543"/>
  </r>
  <r>
    <s v="AOW"/>
    <x v="1"/>
    <x v="0"/>
    <s v="GT_05 -  Wrocław Zachód - Wrocław Lotnisko"/>
    <x v="1"/>
    <s v="S"/>
    <x v="1"/>
    <x v="1"/>
    <n v="2744"/>
    <n v="2346"/>
    <n v="2349"/>
    <x v="0"/>
    <s v="12:00 - 12:15"/>
    <x v="12"/>
    <n v="400"/>
    <n v="0"/>
    <n v="23"/>
    <n v="113"/>
    <n v="1"/>
    <n v="2"/>
    <n v="539"/>
  </r>
  <r>
    <s v="AOW"/>
    <x v="1"/>
    <x v="0"/>
    <s v="GT_05 -  Wrocław Zachód - Wrocław Lotnisko"/>
    <x v="1"/>
    <s v="S"/>
    <x v="1"/>
    <x v="1"/>
    <n v="2744"/>
    <n v="2346"/>
    <n v="2349"/>
    <x v="0"/>
    <s v="12:15 - 12:30"/>
    <x v="12"/>
    <n v="389"/>
    <n v="0"/>
    <n v="21"/>
    <n v="109"/>
    <n v="0"/>
    <n v="2"/>
    <n v="521"/>
  </r>
  <r>
    <s v="AOW"/>
    <x v="1"/>
    <x v="0"/>
    <s v="GT_05 -  Wrocław Zachód - Wrocław Lotnisko"/>
    <x v="1"/>
    <s v="S"/>
    <x v="1"/>
    <x v="1"/>
    <n v="2744"/>
    <n v="2346"/>
    <n v="2349"/>
    <x v="0"/>
    <s v="12:30 - 12:45"/>
    <x v="12"/>
    <n v="418"/>
    <n v="0"/>
    <n v="20"/>
    <n v="125"/>
    <n v="1"/>
    <n v="4"/>
    <n v="568"/>
  </r>
  <r>
    <s v="AOW"/>
    <x v="1"/>
    <x v="0"/>
    <s v="GT_05 -  Wrocław Zachód - Wrocław Lotnisko"/>
    <x v="1"/>
    <s v="S"/>
    <x v="1"/>
    <x v="1"/>
    <n v="2744"/>
    <n v="2346"/>
    <n v="2349"/>
    <x v="0"/>
    <s v="12:45 - 13:00"/>
    <x v="12"/>
    <n v="432"/>
    <n v="0"/>
    <n v="19"/>
    <n v="105"/>
    <n v="6"/>
    <n v="13"/>
    <n v="575"/>
  </r>
  <r>
    <s v="AOW"/>
    <x v="1"/>
    <x v="0"/>
    <s v="GT_05 -  Wrocław Zachód - Wrocław Lotnisko"/>
    <x v="1"/>
    <s v="S"/>
    <x v="1"/>
    <x v="1"/>
    <n v="2744"/>
    <n v="2346"/>
    <n v="2349"/>
    <x v="0"/>
    <s v="13:00 - 13:15"/>
    <x v="13"/>
    <n v="397"/>
    <n v="0"/>
    <n v="13"/>
    <n v="99"/>
    <n v="3"/>
    <n v="4"/>
    <n v="516"/>
  </r>
  <r>
    <s v="AOW"/>
    <x v="1"/>
    <x v="0"/>
    <s v="GT_05 -  Wrocław Zachód - Wrocław Lotnisko"/>
    <x v="1"/>
    <s v="S"/>
    <x v="1"/>
    <x v="1"/>
    <n v="2744"/>
    <n v="2346"/>
    <n v="2349"/>
    <x v="0"/>
    <s v="13:15 - 13:30"/>
    <x v="13"/>
    <n v="380"/>
    <n v="0"/>
    <n v="17"/>
    <n v="111"/>
    <n v="6"/>
    <n v="3"/>
    <n v="517"/>
  </r>
  <r>
    <s v="AOW"/>
    <x v="1"/>
    <x v="0"/>
    <s v="GT_05 -  Wrocław Zachód - Wrocław Lotnisko"/>
    <x v="1"/>
    <s v="S"/>
    <x v="1"/>
    <x v="1"/>
    <n v="2744"/>
    <n v="2346"/>
    <n v="2349"/>
    <x v="0"/>
    <s v="13:30 - 13:45"/>
    <x v="13"/>
    <n v="414"/>
    <n v="0"/>
    <n v="26"/>
    <n v="106"/>
    <n v="10"/>
    <n v="3"/>
    <n v="559"/>
  </r>
  <r>
    <s v="AOW"/>
    <x v="1"/>
    <x v="0"/>
    <s v="GT_05 -  Wrocław Zachód - Wrocław Lotnisko"/>
    <x v="1"/>
    <s v="S"/>
    <x v="1"/>
    <x v="1"/>
    <n v="2744"/>
    <n v="2346"/>
    <n v="2349"/>
    <x v="0"/>
    <s v="13:45 - 14:00"/>
    <x v="13"/>
    <n v="433"/>
    <n v="0"/>
    <n v="20"/>
    <n v="96"/>
    <n v="1"/>
    <n v="1"/>
    <n v="551"/>
  </r>
  <r>
    <s v="AOW"/>
    <x v="1"/>
    <x v="0"/>
    <s v="GT_05 -  Wrocław Zachód - Wrocław Lotnisko"/>
    <x v="1"/>
    <s v="S"/>
    <x v="1"/>
    <x v="1"/>
    <n v="2744"/>
    <n v="2346"/>
    <n v="2349"/>
    <x v="0"/>
    <s v="14:00 - 14:15"/>
    <x v="14"/>
    <n v="446"/>
    <n v="1"/>
    <n v="21"/>
    <n v="98"/>
    <n v="5"/>
    <n v="1"/>
    <n v="572"/>
  </r>
  <r>
    <s v="AOW"/>
    <x v="1"/>
    <x v="0"/>
    <s v="GT_05 -  Wrocław Zachód - Wrocław Lotnisko"/>
    <x v="1"/>
    <s v="S"/>
    <x v="1"/>
    <x v="1"/>
    <n v="2744"/>
    <n v="2346"/>
    <n v="2349"/>
    <x v="0"/>
    <s v="14:15 - 14:30"/>
    <x v="14"/>
    <n v="426"/>
    <n v="0"/>
    <n v="19"/>
    <n v="101"/>
    <n v="2"/>
    <n v="4"/>
    <n v="552"/>
  </r>
  <r>
    <s v="AOW"/>
    <x v="1"/>
    <x v="0"/>
    <s v="GT_05 -  Wrocław Zachód - Wrocław Lotnisko"/>
    <x v="1"/>
    <s v="S"/>
    <x v="1"/>
    <x v="1"/>
    <n v="2744"/>
    <n v="2346"/>
    <n v="2349"/>
    <x v="0"/>
    <s v="14:30 - 14:45"/>
    <x v="14"/>
    <n v="471"/>
    <n v="1"/>
    <n v="21"/>
    <n v="87"/>
    <n v="2"/>
    <n v="4"/>
    <n v="586"/>
  </r>
  <r>
    <s v="AOW"/>
    <x v="1"/>
    <x v="0"/>
    <s v="GT_05 -  Wrocław Zachód - Wrocław Lotnisko"/>
    <x v="1"/>
    <s v="S"/>
    <x v="1"/>
    <x v="1"/>
    <n v="2744"/>
    <n v="2346"/>
    <n v="2349"/>
    <x v="0"/>
    <s v="14:45 - 15:00"/>
    <x v="14"/>
    <n v="509"/>
    <n v="0"/>
    <n v="22"/>
    <n v="97"/>
    <n v="1"/>
    <n v="4"/>
    <n v="633"/>
  </r>
  <r>
    <s v="AOW"/>
    <x v="1"/>
    <x v="0"/>
    <s v="GT_05 -  Wrocław Zachód - Wrocław Lotnisko"/>
    <x v="1"/>
    <s v="S"/>
    <x v="1"/>
    <x v="1"/>
    <n v="2744"/>
    <n v="2346"/>
    <n v="2349"/>
    <x v="0"/>
    <s v="15:00 - 15:15"/>
    <x v="15"/>
    <n v="532"/>
    <n v="0"/>
    <n v="23"/>
    <n v="101"/>
    <n v="4"/>
    <n v="2"/>
    <n v="662"/>
  </r>
  <r>
    <s v="AOW"/>
    <x v="1"/>
    <x v="0"/>
    <s v="GT_05 -  Wrocław Zachód - Wrocław Lotnisko"/>
    <x v="1"/>
    <s v="S"/>
    <x v="1"/>
    <x v="1"/>
    <n v="2744"/>
    <n v="2346"/>
    <n v="2349"/>
    <x v="0"/>
    <s v="15:15 - 15:30"/>
    <x v="15"/>
    <n v="588"/>
    <n v="0"/>
    <n v="17"/>
    <n v="118"/>
    <n v="6"/>
    <n v="4"/>
    <n v="733"/>
  </r>
  <r>
    <s v="AOW"/>
    <x v="1"/>
    <x v="0"/>
    <s v="GT_05 -  Wrocław Zachód - Wrocław Lotnisko"/>
    <x v="1"/>
    <s v="S"/>
    <x v="1"/>
    <x v="1"/>
    <n v="2744"/>
    <n v="2346"/>
    <n v="2349"/>
    <x v="0"/>
    <s v="15:30 - 15:45"/>
    <x v="15"/>
    <n v="635"/>
    <n v="0"/>
    <n v="28"/>
    <n v="98"/>
    <n v="3"/>
    <n v="4"/>
    <n v="768"/>
  </r>
  <r>
    <s v="AOW"/>
    <x v="1"/>
    <x v="0"/>
    <s v="GT_05 -  Wrocław Zachód - Wrocław Lotnisko"/>
    <x v="1"/>
    <s v="S"/>
    <x v="1"/>
    <x v="1"/>
    <n v="2744"/>
    <n v="2346"/>
    <n v="2349"/>
    <x v="0"/>
    <s v="15:45 - 16:00"/>
    <x v="15"/>
    <n v="614"/>
    <n v="0"/>
    <n v="12"/>
    <n v="97"/>
    <n v="5"/>
    <n v="4"/>
    <n v="732"/>
  </r>
  <r>
    <s v="AOW"/>
    <x v="1"/>
    <x v="0"/>
    <s v="GT_05 -  Wrocław Zachód - Wrocław Lotnisko"/>
    <x v="1"/>
    <s v="S"/>
    <x v="1"/>
    <x v="1"/>
    <n v="2744"/>
    <n v="2346"/>
    <n v="2349"/>
    <x v="0"/>
    <s v="16:00 - 16:15"/>
    <x v="16"/>
    <n v="677"/>
    <n v="0"/>
    <n v="14"/>
    <n v="124"/>
    <n v="2"/>
    <n v="6"/>
    <n v="823"/>
  </r>
  <r>
    <s v="AOW"/>
    <x v="1"/>
    <x v="0"/>
    <s v="GT_05 -  Wrocław Zachód - Wrocław Lotnisko"/>
    <x v="1"/>
    <s v="S"/>
    <x v="1"/>
    <x v="1"/>
    <n v="2744"/>
    <n v="2346"/>
    <n v="2349"/>
    <x v="0"/>
    <s v="16:15 - 16:30"/>
    <x v="16"/>
    <n v="614"/>
    <n v="0"/>
    <n v="21"/>
    <n v="112"/>
    <n v="3"/>
    <n v="3"/>
    <n v="753"/>
  </r>
  <r>
    <s v="AOW"/>
    <x v="1"/>
    <x v="0"/>
    <s v="GT_05 -  Wrocław Zachód - Wrocław Lotnisko"/>
    <x v="1"/>
    <s v="S"/>
    <x v="1"/>
    <x v="1"/>
    <n v="2744"/>
    <n v="2346"/>
    <n v="2349"/>
    <x v="0"/>
    <s v="16:30 - 16:45"/>
    <x v="16"/>
    <n v="755"/>
    <n v="0"/>
    <n v="11"/>
    <n v="104"/>
    <n v="4"/>
    <n v="7"/>
    <n v="881"/>
  </r>
  <r>
    <s v="AOW"/>
    <x v="1"/>
    <x v="0"/>
    <s v="GT_05 -  Wrocław Zachód - Wrocław Lotnisko"/>
    <x v="1"/>
    <s v="S"/>
    <x v="1"/>
    <x v="1"/>
    <n v="2744"/>
    <n v="2346"/>
    <n v="2349"/>
    <x v="0"/>
    <s v="16:45 - 17:00"/>
    <x v="16"/>
    <n v="671"/>
    <n v="0"/>
    <n v="7"/>
    <n v="107"/>
    <n v="8"/>
    <n v="2"/>
    <n v="795"/>
  </r>
  <r>
    <s v="AOW"/>
    <x v="1"/>
    <x v="0"/>
    <s v="GT_05 -  Wrocław Zachód - Wrocław Lotnisko"/>
    <x v="1"/>
    <s v="S"/>
    <x v="1"/>
    <x v="1"/>
    <n v="2744"/>
    <n v="2346"/>
    <n v="2349"/>
    <x v="0"/>
    <s v="17:00 - 17:15"/>
    <x v="17"/>
    <n v="572"/>
    <n v="0"/>
    <n v="19"/>
    <n v="97"/>
    <n v="4"/>
    <n v="3"/>
    <n v="695"/>
  </r>
  <r>
    <s v="AOW"/>
    <x v="1"/>
    <x v="0"/>
    <s v="GT_05 -  Wrocław Zachód - Wrocław Lotnisko"/>
    <x v="1"/>
    <s v="S"/>
    <x v="1"/>
    <x v="1"/>
    <n v="2744"/>
    <n v="2346"/>
    <n v="2349"/>
    <x v="0"/>
    <s v="17:15 - 17:30"/>
    <x v="17"/>
    <n v="558"/>
    <n v="0"/>
    <n v="13"/>
    <n v="96"/>
    <n v="8"/>
    <n v="5"/>
    <n v="680"/>
  </r>
  <r>
    <s v="AOW"/>
    <x v="1"/>
    <x v="0"/>
    <s v="GT_05 -  Wrocław Zachód - Wrocław Lotnisko"/>
    <x v="1"/>
    <s v="S"/>
    <x v="1"/>
    <x v="1"/>
    <n v="2744"/>
    <n v="2346"/>
    <n v="2349"/>
    <x v="0"/>
    <s v="17:30 - 17:45"/>
    <x v="17"/>
    <n v="585"/>
    <n v="0"/>
    <n v="13"/>
    <n v="90"/>
    <n v="8"/>
    <n v="6"/>
    <n v="702"/>
  </r>
  <r>
    <s v="AOW"/>
    <x v="1"/>
    <x v="0"/>
    <s v="GT_05 -  Wrocław Zachód - Wrocław Lotnisko"/>
    <x v="1"/>
    <s v="S"/>
    <x v="1"/>
    <x v="1"/>
    <n v="2744"/>
    <n v="2346"/>
    <n v="2349"/>
    <x v="0"/>
    <s v="17:45 - 18:00"/>
    <x v="17"/>
    <n v="517"/>
    <n v="0"/>
    <n v="16"/>
    <n v="92"/>
    <n v="10"/>
    <n v="3"/>
    <n v="638"/>
  </r>
  <r>
    <s v="AOW"/>
    <x v="1"/>
    <x v="0"/>
    <s v="GT_05 -  Wrocław Zachód - Wrocław Lotnisko"/>
    <x v="1"/>
    <s v="S"/>
    <x v="1"/>
    <x v="1"/>
    <n v="2744"/>
    <n v="2346"/>
    <n v="2349"/>
    <x v="0"/>
    <s v="18:00 - 18:15"/>
    <x v="18"/>
    <n v="505"/>
    <n v="0"/>
    <n v="11"/>
    <n v="93"/>
    <n v="10"/>
    <n v="4"/>
    <n v="623"/>
  </r>
  <r>
    <s v="AOW"/>
    <x v="1"/>
    <x v="0"/>
    <s v="GT_05 -  Wrocław Zachód - Wrocław Lotnisko"/>
    <x v="1"/>
    <s v="S"/>
    <x v="1"/>
    <x v="1"/>
    <n v="2744"/>
    <n v="2346"/>
    <n v="2349"/>
    <x v="0"/>
    <s v="18:15 - 18:30"/>
    <x v="18"/>
    <n v="498"/>
    <n v="0"/>
    <n v="17"/>
    <n v="78"/>
    <n v="8"/>
    <n v="4"/>
    <n v="605"/>
  </r>
  <r>
    <s v="AOW"/>
    <x v="1"/>
    <x v="0"/>
    <s v="GT_05 -  Wrocław Zachód - Wrocław Lotnisko"/>
    <x v="1"/>
    <s v="S"/>
    <x v="1"/>
    <x v="1"/>
    <n v="2744"/>
    <n v="2346"/>
    <n v="2349"/>
    <x v="0"/>
    <s v="18:30 - 18:45"/>
    <x v="18"/>
    <n v="416"/>
    <n v="0"/>
    <n v="1"/>
    <n v="67"/>
    <n v="6"/>
    <n v="3"/>
    <n v="493"/>
  </r>
  <r>
    <s v="AOW"/>
    <x v="1"/>
    <x v="0"/>
    <s v="GT_05 -  Wrocław Zachód - Wrocław Lotnisko"/>
    <x v="1"/>
    <s v="S"/>
    <x v="1"/>
    <x v="1"/>
    <n v="2744"/>
    <n v="2346"/>
    <n v="2349"/>
    <x v="0"/>
    <s v="18:45 - 19:00"/>
    <x v="18"/>
    <n v="414"/>
    <n v="0"/>
    <n v="13"/>
    <n v="67"/>
    <n v="7"/>
    <n v="2"/>
    <n v="503"/>
  </r>
  <r>
    <s v="AOW"/>
    <x v="1"/>
    <x v="0"/>
    <s v="GT_05 -  Wrocław Zachód - Wrocław Lotnisko"/>
    <x v="1"/>
    <s v="S"/>
    <x v="1"/>
    <x v="1"/>
    <n v="2744"/>
    <n v="2346"/>
    <n v="2349"/>
    <x v="0"/>
    <s v="19:00 - 19:15"/>
    <x v="19"/>
    <n v="358"/>
    <n v="1"/>
    <n v="6"/>
    <n v="79"/>
    <n v="7"/>
    <n v="4"/>
    <n v="455"/>
  </r>
  <r>
    <s v="AOW"/>
    <x v="1"/>
    <x v="0"/>
    <s v="GT_05 -  Wrocław Zachód - Wrocław Lotnisko"/>
    <x v="1"/>
    <s v="S"/>
    <x v="1"/>
    <x v="1"/>
    <n v="2744"/>
    <n v="2346"/>
    <n v="2349"/>
    <x v="0"/>
    <s v="19:15 - 19:30"/>
    <x v="19"/>
    <n v="352"/>
    <n v="0"/>
    <n v="14"/>
    <n v="67"/>
    <n v="6"/>
    <n v="1"/>
    <n v="440"/>
  </r>
  <r>
    <s v="AOW"/>
    <x v="1"/>
    <x v="0"/>
    <s v="GT_05 -  Wrocław Zachód - Wrocław Lotnisko"/>
    <x v="1"/>
    <s v="S"/>
    <x v="1"/>
    <x v="1"/>
    <n v="2744"/>
    <n v="2346"/>
    <n v="2349"/>
    <x v="0"/>
    <s v="19:30 - 19:45"/>
    <x v="19"/>
    <n v="341"/>
    <n v="0"/>
    <n v="5"/>
    <n v="79"/>
    <n v="10"/>
    <n v="0"/>
    <n v="435"/>
  </r>
  <r>
    <s v="AOW"/>
    <x v="1"/>
    <x v="0"/>
    <s v="GT_05 -  Wrocław Zachód - Wrocław Lotnisko"/>
    <x v="1"/>
    <s v="S"/>
    <x v="1"/>
    <x v="1"/>
    <n v="2744"/>
    <n v="2346"/>
    <n v="2349"/>
    <x v="0"/>
    <s v="19:45 - 20:00"/>
    <x v="19"/>
    <n v="317"/>
    <n v="0"/>
    <n v="10"/>
    <n v="84"/>
    <n v="11"/>
    <n v="6"/>
    <n v="428"/>
  </r>
  <r>
    <s v="AOW"/>
    <x v="1"/>
    <x v="0"/>
    <s v="GT_05 -  Wrocław Zachód - Wrocław Lotnisko"/>
    <x v="1"/>
    <s v="S"/>
    <x v="1"/>
    <x v="1"/>
    <n v="2744"/>
    <n v="2346"/>
    <n v="2349"/>
    <x v="0"/>
    <s v="20:00 - 20:15"/>
    <x v="20"/>
    <n v="275"/>
    <n v="0"/>
    <n v="6"/>
    <n v="75"/>
    <n v="7"/>
    <n v="3"/>
    <n v="366"/>
  </r>
  <r>
    <s v="AOW"/>
    <x v="1"/>
    <x v="0"/>
    <s v="GT_05 -  Wrocław Zachód - Wrocław Lotnisko"/>
    <x v="1"/>
    <s v="S"/>
    <x v="1"/>
    <x v="1"/>
    <n v="2744"/>
    <n v="2346"/>
    <n v="2349"/>
    <x v="0"/>
    <s v="20:15 - 20:30"/>
    <x v="20"/>
    <n v="267"/>
    <n v="0"/>
    <n v="8"/>
    <n v="68"/>
    <n v="10"/>
    <n v="1"/>
    <n v="354"/>
  </r>
  <r>
    <s v="AOW"/>
    <x v="1"/>
    <x v="0"/>
    <s v="GT_05 -  Wrocław Zachód - Wrocław Lotnisko"/>
    <x v="1"/>
    <s v="S"/>
    <x v="1"/>
    <x v="1"/>
    <n v="2744"/>
    <n v="2346"/>
    <n v="2349"/>
    <x v="0"/>
    <s v="20:30 - 20:45"/>
    <x v="20"/>
    <n v="218"/>
    <n v="0"/>
    <n v="11"/>
    <n v="67"/>
    <n v="6"/>
    <n v="0"/>
    <n v="302"/>
  </r>
  <r>
    <s v="AOW"/>
    <x v="1"/>
    <x v="0"/>
    <s v="GT_05 -  Wrocław Zachód - Wrocław Lotnisko"/>
    <x v="1"/>
    <s v="S"/>
    <x v="1"/>
    <x v="1"/>
    <n v="2744"/>
    <n v="2346"/>
    <n v="2349"/>
    <x v="0"/>
    <s v="20:45 - 21:00"/>
    <x v="20"/>
    <n v="249"/>
    <n v="1"/>
    <n v="6"/>
    <n v="67"/>
    <n v="1"/>
    <n v="0"/>
    <n v="324"/>
  </r>
  <r>
    <s v="AOW"/>
    <x v="1"/>
    <x v="0"/>
    <s v="GT_05 -  Wrocław Zachód - Wrocław Lotnisko"/>
    <x v="1"/>
    <s v="S"/>
    <x v="1"/>
    <x v="1"/>
    <n v="2744"/>
    <n v="2346"/>
    <n v="2349"/>
    <x v="0"/>
    <s v="21:00 - 21:15"/>
    <x v="21"/>
    <n v="194"/>
    <n v="0"/>
    <n v="6"/>
    <n v="52"/>
    <n v="1"/>
    <n v="0"/>
    <n v="253"/>
  </r>
  <r>
    <s v="AOW"/>
    <x v="1"/>
    <x v="0"/>
    <s v="GT_05 -  Wrocław Zachód - Wrocław Lotnisko"/>
    <x v="1"/>
    <s v="S"/>
    <x v="1"/>
    <x v="1"/>
    <n v="2744"/>
    <n v="2346"/>
    <n v="2349"/>
    <x v="0"/>
    <s v="21:15 - 21:30"/>
    <x v="21"/>
    <n v="180"/>
    <n v="0"/>
    <n v="8"/>
    <n v="53"/>
    <n v="0"/>
    <n v="2"/>
    <n v="243"/>
  </r>
  <r>
    <s v="AOW"/>
    <x v="1"/>
    <x v="0"/>
    <s v="GT_05 -  Wrocław Zachód - Wrocław Lotnisko"/>
    <x v="1"/>
    <s v="S"/>
    <x v="1"/>
    <x v="1"/>
    <n v="2744"/>
    <n v="2346"/>
    <n v="2349"/>
    <x v="0"/>
    <s v="21:30 - 21:45"/>
    <x v="21"/>
    <n v="202"/>
    <n v="0"/>
    <n v="6"/>
    <n v="53"/>
    <n v="1"/>
    <n v="1"/>
    <n v="263"/>
  </r>
  <r>
    <s v="AOW"/>
    <x v="1"/>
    <x v="0"/>
    <s v="GT_05 -  Wrocław Zachód - Wrocław Lotnisko"/>
    <x v="1"/>
    <s v="S"/>
    <x v="1"/>
    <x v="1"/>
    <n v="2744"/>
    <n v="2346"/>
    <n v="2349"/>
    <x v="0"/>
    <s v="21:45 - 22:00"/>
    <x v="21"/>
    <n v="157"/>
    <n v="0"/>
    <n v="7"/>
    <n v="45"/>
    <n v="3"/>
    <n v="3"/>
    <n v="215"/>
  </r>
  <r>
    <s v="AOW"/>
    <x v="1"/>
    <x v="0"/>
    <s v="GT_05 -  Wrocław Zachód - Wrocław Lotnisko"/>
    <x v="1"/>
    <s v="S"/>
    <x v="1"/>
    <x v="1"/>
    <n v="2744"/>
    <n v="2346"/>
    <n v="2349"/>
    <x v="0"/>
    <s v="22:00 - 22:15"/>
    <x v="22"/>
    <n v="113"/>
    <n v="0"/>
    <n v="9"/>
    <n v="54"/>
    <n v="1"/>
    <n v="0"/>
    <n v="177"/>
  </r>
  <r>
    <s v="AOW"/>
    <x v="1"/>
    <x v="0"/>
    <s v="GT_05 -  Wrocław Zachód - Wrocław Lotnisko"/>
    <x v="1"/>
    <s v="S"/>
    <x v="1"/>
    <x v="1"/>
    <n v="2744"/>
    <n v="2346"/>
    <n v="2349"/>
    <x v="0"/>
    <s v="22:15 - 22:30"/>
    <x v="22"/>
    <n v="120"/>
    <n v="0"/>
    <n v="4"/>
    <n v="60"/>
    <n v="0"/>
    <n v="2"/>
    <n v="186"/>
  </r>
  <r>
    <s v="AOW"/>
    <x v="1"/>
    <x v="0"/>
    <s v="GT_05 -  Wrocław Zachód - Wrocław Lotnisko"/>
    <x v="1"/>
    <s v="S"/>
    <x v="1"/>
    <x v="1"/>
    <n v="2744"/>
    <n v="2346"/>
    <n v="2349"/>
    <x v="0"/>
    <s v="22:30 - 22:45"/>
    <x v="22"/>
    <n v="149"/>
    <n v="0"/>
    <n v="8"/>
    <n v="41"/>
    <n v="5"/>
    <n v="0"/>
    <n v="203"/>
  </r>
  <r>
    <s v="AOW"/>
    <x v="1"/>
    <x v="0"/>
    <s v="GT_05 -  Wrocław Zachód - Wrocław Lotnisko"/>
    <x v="1"/>
    <s v="S"/>
    <x v="1"/>
    <x v="1"/>
    <n v="2744"/>
    <n v="2346"/>
    <n v="2349"/>
    <x v="0"/>
    <s v="22:45 - 23:00"/>
    <x v="22"/>
    <n v="110"/>
    <n v="0"/>
    <n v="6"/>
    <n v="47"/>
    <n v="1"/>
    <n v="1"/>
    <n v="165"/>
  </r>
  <r>
    <s v="AOW"/>
    <x v="1"/>
    <x v="0"/>
    <s v="GT_05 -  Wrocław Zachód - Wrocław Lotnisko"/>
    <x v="1"/>
    <s v="S"/>
    <x v="1"/>
    <x v="1"/>
    <n v="2744"/>
    <n v="2346"/>
    <n v="2349"/>
    <x v="0"/>
    <s v="23:00 - 23:15"/>
    <x v="23"/>
    <n v="72"/>
    <n v="0"/>
    <n v="3"/>
    <n v="34"/>
    <n v="0"/>
    <n v="0"/>
    <n v="109"/>
  </r>
  <r>
    <s v="AOW"/>
    <x v="1"/>
    <x v="0"/>
    <s v="GT_05 -  Wrocław Zachód - Wrocław Lotnisko"/>
    <x v="1"/>
    <s v="S"/>
    <x v="1"/>
    <x v="1"/>
    <n v="2744"/>
    <n v="2346"/>
    <n v="2349"/>
    <x v="0"/>
    <s v="23:15 - 23:30"/>
    <x v="23"/>
    <n v="81"/>
    <n v="0"/>
    <n v="6"/>
    <n v="38"/>
    <n v="1"/>
    <n v="1"/>
    <n v="127"/>
  </r>
  <r>
    <s v="AOW"/>
    <x v="1"/>
    <x v="0"/>
    <s v="GT_05 -  Wrocław Zachód - Wrocław Lotnisko"/>
    <x v="1"/>
    <s v="S"/>
    <x v="1"/>
    <x v="1"/>
    <n v="2744"/>
    <n v="2346"/>
    <n v="2349"/>
    <x v="0"/>
    <s v="23:30 - 23:45"/>
    <x v="23"/>
    <n v="72"/>
    <n v="0"/>
    <n v="6"/>
    <n v="54"/>
    <n v="1"/>
    <n v="1"/>
    <n v="134"/>
  </r>
  <r>
    <s v="AOW"/>
    <x v="1"/>
    <x v="0"/>
    <s v="GT_05 -  Wrocław Zachód - Wrocław Lotnisko"/>
    <x v="1"/>
    <s v="S"/>
    <x v="1"/>
    <x v="1"/>
    <n v="2744"/>
    <n v="2346"/>
    <n v="2349"/>
    <x v="0"/>
    <s v="23:45 - 24:00"/>
    <x v="23"/>
    <n v="67"/>
    <n v="0"/>
    <n v="8"/>
    <n v="32"/>
    <n v="1"/>
    <n v="0"/>
    <n v="108"/>
  </r>
  <r>
    <s v="AOW"/>
    <x v="2"/>
    <x v="1"/>
    <s v="GT_06 -  Wrocław Lotnisko - Wrocław Stadion"/>
    <x v="2"/>
    <s v="N"/>
    <x v="0"/>
    <x v="2"/>
    <n v="2758"/>
    <n v="2346"/>
    <n v="2537"/>
    <x v="1"/>
    <s v="00:00 - 00:15"/>
    <x v="0"/>
    <n v="67"/>
    <n v="0"/>
    <n v="4"/>
    <n v="27"/>
    <n v="0"/>
    <n v="0"/>
    <n v="98"/>
  </r>
  <r>
    <s v="AOW"/>
    <x v="2"/>
    <x v="1"/>
    <s v="GT_06 -  Wrocław Lotnisko - Wrocław Stadion"/>
    <x v="2"/>
    <s v="N"/>
    <x v="0"/>
    <x v="2"/>
    <n v="2758"/>
    <n v="2346"/>
    <n v="2537"/>
    <x v="1"/>
    <s v="00:15 - 00:30"/>
    <x v="0"/>
    <n v="62"/>
    <n v="0"/>
    <n v="1"/>
    <n v="34"/>
    <n v="0"/>
    <n v="0"/>
    <n v="97"/>
  </r>
  <r>
    <s v="AOW"/>
    <x v="2"/>
    <x v="1"/>
    <s v="GT_06 -  Wrocław Lotnisko - Wrocław Stadion"/>
    <x v="2"/>
    <s v="N"/>
    <x v="0"/>
    <x v="2"/>
    <n v="2758"/>
    <n v="2346"/>
    <n v="2537"/>
    <x v="1"/>
    <s v="00:30 - 00:45"/>
    <x v="0"/>
    <n v="58"/>
    <n v="0"/>
    <n v="3"/>
    <n v="24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x v="1"/>
    <s v="00:45 - 01:00"/>
    <x v="0"/>
    <n v="63"/>
    <n v="0"/>
    <n v="1"/>
    <n v="27"/>
    <n v="0"/>
    <n v="0"/>
    <n v="91"/>
  </r>
  <r>
    <s v="AOW"/>
    <x v="2"/>
    <x v="1"/>
    <s v="GT_06 -  Wrocław Lotnisko - Wrocław Stadion"/>
    <x v="2"/>
    <s v="N"/>
    <x v="0"/>
    <x v="2"/>
    <n v="2758"/>
    <n v="2346"/>
    <n v="2537"/>
    <x v="1"/>
    <s v="01:00 - 01:15"/>
    <x v="1"/>
    <n v="41"/>
    <n v="0"/>
    <n v="3"/>
    <n v="30"/>
    <n v="0"/>
    <n v="0"/>
    <n v="74"/>
  </r>
  <r>
    <s v="AOW"/>
    <x v="2"/>
    <x v="1"/>
    <s v="GT_06 -  Wrocław Lotnisko - Wrocław Stadion"/>
    <x v="2"/>
    <s v="N"/>
    <x v="0"/>
    <x v="2"/>
    <n v="2758"/>
    <n v="2346"/>
    <n v="2537"/>
    <x v="1"/>
    <s v="01:15 - 01:30"/>
    <x v="1"/>
    <n v="52"/>
    <n v="0"/>
    <n v="3"/>
    <n v="35"/>
    <n v="0"/>
    <n v="0"/>
    <n v="90"/>
  </r>
  <r>
    <s v="AOW"/>
    <x v="2"/>
    <x v="1"/>
    <s v="GT_06 -  Wrocław Lotnisko - Wrocław Stadion"/>
    <x v="2"/>
    <s v="N"/>
    <x v="0"/>
    <x v="2"/>
    <n v="2758"/>
    <n v="2346"/>
    <n v="2537"/>
    <x v="1"/>
    <s v="01:30 - 01:45"/>
    <x v="1"/>
    <n v="44"/>
    <n v="0"/>
    <n v="0"/>
    <n v="32"/>
    <n v="0"/>
    <n v="0"/>
    <n v="76"/>
  </r>
  <r>
    <s v="AOW"/>
    <x v="2"/>
    <x v="1"/>
    <s v="GT_06 -  Wrocław Lotnisko - Wrocław Stadion"/>
    <x v="2"/>
    <s v="N"/>
    <x v="0"/>
    <x v="2"/>
    <n v="2758"/>
    <n v="2346"/>
    <n v="2537"/>
    <x v="1"/>
    <s v="01:45 - 02:00"/>
    <x v="1"/>
    <n v="49"/>
    <n v="0"/>
    <n v="4"/>
    <n v="29"/>
    <n v="0"/>
    <n v="0"/>
    <n v="82"/>
  </r>
  <r>
    <s v="AOW"/>
    <x v="2"/>
    <x v="1"/>
    <s v="GT_06 -  Wrocław Lotnisko - Wrocław Stadion"/>
    <x v="2"/>
    <s v="N"/>
    <x v="0"/>
    <x v="2"/>
    <n v="2758"/>
    <n v="2346"/>
    <n v="2537"/>
    <x v="1"/>
    <s v="02:00 - 02:15"/>
    <x v="2"/>
    <n v="49"/>
    <n v="0"/>
    <n v="2"/>
    <n v="26"/>
    <n v="0"/>
    <n v="0"/>
    <n v="77"/>
  </r>
  <r>
    <s v="AOW"/>
    <x v="2"/>
    <x v="1"/>
    <s v="GT_06 -  Wrocław Lotnisko - Wrocław Stadion"/>
    <x v="2"/>
    <s v="N"/>
    <x v="0"/>
    <x v="2"/>
    <n v="2758"/>
    <n v="2346"/>
    <n v="2537"/>
    <x v="1"/>
    <s v="02:15 - 02:30"/>
    <x v="2"/>
    <n v="39"/>
    <n v="0"/>
    <n v="0"/>
    <n v="26"/>
    <n v="0"/>
    <n v="0"/>
    <n v="65"/>
  </r>
  <r>
    <s v="AOW"/>
    <x v="2"/>
    <x v="1"/>
    <s v="GT_06 -  Wrocław Lotnisko - Wrocław Stadion"/>
    <x v="2"/>
    <s v="N"/>
    <x v="0"/>
    <x v="2"/>
    <n v="2758"/>
    <n v="2346"/>
    <n v="2537"/>
    <x v="1"/>
    <s v="02:30 - 02:45"/>
    <x v="2"/>
    <n v="33"/>
    <n v="0"/>
    <n v="8"/>
    <n v="28"/>
    <n v="0"/>
    <n v="0"/>
    <n v="69"/>
  </r>
  <r>
    <s v="AOW"/>
    <x v="2"/>
    <x v="1"/>
    <s v="GT_06 -  Wrocław Lotnisko - Wrocław Stadion"/>
    <x v="2"/>
    <s v="N"/>
    <x v="0"/>
    <x v="2"/>
    <n v="2758"/>
    <n v="2346"/>
    <n v="2537"/>
    <x v="1"/>
    <s v="02:45 - 03:00"/>
    <x v="2"/>
    <n v="40"/>
    <n v="0"/>
    <n v="1"/>
    <n v="24"/>
    <n v="0"/>
    <n v="0"/>
    <n v="65"/>
  </r>
  <r>
    <s v="AOW"/>
    <x v="2"/>
    <x v="1"/>
    <s v="GT_06 -  Wrocław Lotnisko - Wrocław Stadion"/>
    <x v="2"/>
    <s v="N"/>
    <x v="0"/>
    <x v="2"/>
    <n v="2758"/>
    <n v="2346"/>
    <n v="2537"/>
    <x v="1"/>
    <s v="03:00 - 03:15"/>
    <x v="3"/>
    <n v="51"/>
    <n v="0"/>
    <n v="3"/>
    <n v="31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x v="1"/>
    <s v="03:15 - 03:30"/>
    <x v="3"/>
    <n v="34"/>
    <n v="0"/>
    <n v="3"/>
    <n v="26"/>
    <n v="0"/>
    <n v="0"/>
    <n v="63"/>
  </r>
  <r>
    <s v="AOW"/>
    <x v="2"/>
    <x v="1"/>
    <s v="GT_06 -  Wrocław Lotnisko - Wrocław Stadion"/>
    <x v="2"/>
    <s v="N"/>
    <x v="0"/>
    <x v="2"/>
    <n v="2758"/>
    <n v="2346"/>
    <n v="2537"/>
    <x v="1"/>
    <s v="03:30 - 03:45"/>
    <x v="3"/>
    <n v="40"/>
    <n v="0"/>
    <n v="6"/>
    <n v="39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x v="1"/>
    <s v="03:45 - 04:00"/>
    <x v="3"/>
    <n v="44"/>
    <n v="0"/>
    <n v="7"/>
    <n v="31"/>
    <n v="0"/>
    <n v="0"/>
    <n v="82"/>
  </r>
  <r>
    <s v="AOW"/>
    <x v="2"/>
    <x v="1"/>
    <s v="GT_06 -  Wrocław Lotnisko - Wrocław Stadion"/>
    <x v="2"/>
    <s v="N"/>
    <x v="0"/>
    <x v="2"/>
    <n v="2758"/>
    <n v="2346"/>
    <n v="2537"/>
    <x v="1"/>
    <s v="04:00 - 04:15"/>
    <x v="4"/>
    <n v="38"/>
    <n v="0"/>
    <n v="0"/>
    <n v="37"/>
    <n v="0"/>
    <n v="0"/>
    <n v="75"/>
  </r>
  <r>
    <s v="AOW"/>
    <x v="2"/>
    <x v="1"/>
    <s v="GT_06 -  Wrocław Lotnisko - Wrocław Stadion"/>
    <x v="2"/>
    <s v="N"/>
    <x v="0"/>
    <x v="2"/>
    <n v="2758"/>
    <n v="2346"/>
    <n v="2537"/>
    <x v="1"/>
    <s v="04:15 - 04:30"/>
    <x v="4"/>
    <n v="62"/>
    <n v="0"/>
    <n v="5"/>
    <n v="44"/>
    <n v="0"/>
    <n v="0"/>
    <n v="111"/>
  </r>
  <r>
    <s v="AOW"/>
    <x v="2"/>
    <x v="1"/>
    <s v="GT_06 -  Wrocław Lotnisko - Wrocław Stadion"/>
    <x v="2"/>
    <s v="N"/>
    <x v="0"/>
    <x v="2"/>
    <n v="2758"/>
    <n v="2346"/>
    <n v="2537"/>
    <x v="1"/>
    <s v="04:30 - 04:45"/>
    <x v="4"/>
    <n v="67"/>
    <n v="0"/>
    <n v="6"/>
    <n v="36"/>
    <n v="0"/>
    <n v="0"/>
    <n v="109"/>
  </r>
  <r>
    <s v="AOW"/>
    <x v="2"/>
    <x v="1"/>
    <s v="GT_06 -  Wrocław Lotnisko - Wrocław Stadion"/>
    <x v="2"/>
    <s v="N"/>
    <x v="0"/>
    <x v="2"/>
    <n v="2758"/>
    <n v="2346"/>
    <n v="2537"/>
    <x v="1"/>
    <s v="04:45 - 05:00"/>
    <x v="4"/>
    <n v="47"/>
    <n v="0"/>
    <n v="5"/>
    <n v="55"/>
    <n v="0"/>
    <n v="0"/>
    <n v="107"/>
  </r>
  <r>
    <s v="AOW"/>
    <x v="2"/>
    <x v="1"/>
    <s v="GT_06 -  Wrocław Lotnisko - Wrocław Stadion"/>
    <x v="2"/>
    <s v="N"/>
    <x v="0"/>
    <x v="2"/>
    <n v="2758"/>
    <n v="2346"/>
    <n v="2537"/>
    <x v="1"/>
    <s v="05:00 - 05:15"/>
    <x v="5"/>
    <n v="67"/>
    <n v="0"/>
    <n v="4"/>
    <n v="44"/>
    <n v="0"/>
    <n v="0"/>
    <n v="115"/>
  </r>
  <r>
    <s v="AOW"/>
    <x v="2"/>
    <x v="1"/>
    <s v="GT_06 -  Wrocław Lotnisko - Wrocław Stadion"/>
    <x v="2"/>
    <s v="N"/>
    <x v="0"/>
    <x v="2"/>
    <n v="2758"/>
    <n v="2346"/>
    <n v="2537"/>
    <x v="1"/>
    <s v="05:15 - 05:30"/>
    <x v="5"/>
    <n v="97"/>
    <n v="0"/>
    <n v="5"/>
    <n v="48"/>
    <n v="0"/>
    <n v="0"/>
    <n v="150"/>
  </r>
  <r>
    <s v="AOW"/>
    <x v="2"/>
    <x v="1"/>
    <s v="GT_06 -  Wrocław Lotnisko - Wrocław Stadion"/>
    <x v="2"/>
    <s v="N"/>
    <x v="0"/>
    <x v="2"/>
    <n v="2758"/>
    <n v="2346"/>
    <n v="2537"/>
    <x v="1"/>
    <s v="05:30 - 05:45"/>
    <x v="5"/>
    <n v="118"/>
    <n v="0"/>
    <n v="9"/>
    <n v="68"/>
    <n v="0"/>
    <n v="0"/>
    <n v="195"/>
  </r>
  <r>
    <s v="AOW"/>
    <x v="2"/>
    <x v="1"/>
    <s v="GT_06 -  Wrocław Lotnisko - Wrocław Stadion"/>
    <x v="2"/>
    <s v="N"/>
    <x v="0"/>
    <x v="2"/>
    <n v="2758"/>
    <n v="2346"/>
    <n v="2537"/>
    <x v="1"/>
    <s v="05:45 - 06:00"/>
    <x v="5"/>
    <n v="163"/>
    <n v="0"/>
    <n v="9"/>
    <n v="55"/>
    <n v="0"/>
    <n v="0"/>
    <n v="227"/>
  </r>
  <r>
    <s v="AOW"/>
    <x v="2"/>
    <x v="1"/>
    <s v="GT_06 -  Wrocław Lotnisko - Wrocław Stadion"/>
    <x v="2"/>
    <s v="N"/>
    <x v="0"/>
    <x v="2"/>
    <n v="2758"/>
    <n v="2346"/>
    <n v="2537"/>
    <x v="1"/>
    <s v="06:00 - 06:15"/>
    <x v="6"/>
    <n v="197"/>
    <n v="0"/>
    <n v="9"/>
    <n v="67"/>
    <n v="0"/>
    <n v="0"/>
    <n v="273"/>
  </r>
  <r>
    <s v="AOW"/>
    <x v="2"/>
    <x v="1"/>
    <s v="GT_06 -  Wrocław Lotnisko - Wrocław Stadion"/>
    <x v="2"/>
    <s v="N"/>
    <x v="0"/>
    <x v="2"/>
    <n v="2758"/>
    <n v="2346"/>
    <n v="2537"/>
    <x v="1"/>
    <s v="06:15 - 06:30"/>
    <x v="6"/>
    <n v="220"/>
    <n v="0"/>
    <n v="14"/>
    <n v="47"/>
    <n v="0"/>
    <n v="0"/>
    <n v="281"/>
  </r>
  <r>
    <s v="AOW"/>
    <x v="2"/>
    <x v="1"/>
    <s v="GT_06 -  Wrocław Lotnisko - Wrocław Stadion"/>
    <x v="2"/>
    <s v="N"/>
    <x v="0"/>
    <x v="2"/>
    <n v="2758"/>
    <n v="2346"/>
    <n v="2537"/>
    <x v="1"/>
    <s v="06:30 - 06:45"/>
    <x v="6"/>
    <n v="362"/>
    <n v="0"/>
    <n v="7"/>
    <n v="58"/>
    <n v="0"/>
    <n v="0"/>
    <n v="427"/>
  </r>
  <r>
    <s v="AOW"/>
    <x v="2"/>
    <x v="1"/>
    <s v="GT_06 -  Wrocław Lotnisko - Wrocław Stadion"/>
    <x v="2"/>
    <s v="N"/>
    <x v="0"/>
    <x v="2"/>
    <n v="2758"/>
    <n v="2346"/>
    <n v="2537"/>
    <x v="1"/>
    <s v="06:45 - 07:00"/>
    <x v="6"/>
    <n v="379"/>
    <n v="0"/>
    <n v="13"/>
    <n v="54"/>
    <n v="0"/>
    <n v="0"/>
    <n v="446"/>
  </r>
  <r>
    <s v="AOW"/>
    <x v="2"/>
    <x v="1"/>
    <s v="GT_06 -  Wrocław Lotnisko - Wrocław Stadion"/>
    <x v="2"/>
    <s v="N"/>
    <x v="0"/>
    <x v="2"/>
    <n v="2758"/>
    <n v="2346"/>
    <n v="2537"/>
    <x v="1"/>
    <s v="07:00 - 07:15"/>
    <x v="7"/>
    <n v="435"/>
    <n v="0"/>
    <n v="12"/>
    <n v="64"/>
    <n v="0"/>
    <n v="0"/>
    <n v="511"/>
  </r>
  <r>
    <s v="AOW"/>
    <x v="2"/>
    <x v="1"/>
    <s v="GT_06 -  Wrocław Lotnisko - Wrocław Stadion"/>
    <x v="2"/>
    <s v="N"/>
    <x v="0"/>
    <x v="2"/>
    <n v="2758"/>
    <n v="2346"/>
    <n v="2537"/>
    <x v="1"/>
    <s v="07:15 - 07:30"/>
    <x v="7"/>
    <n v="422"/>
    <n v="1"/>
    <n v="17"/>
    <n v="79"/>
    <n v="0"/>
    <n v="0"/>
    <n v="519"/>
  </r>
  <r>
    <s v="AOW"/>
    <x v="2"/>
    <x v="1"/>
    <s v="GT_06 -  Wrocław Lotnisko - Wrocław Stadion"/>
    <x v="2"/>
    <s v="N"/>
    <x v="0"/>
    <x v="2"/>
    <n v="2758"/>
    <n v="2346"/>
    <n v="2537"/>
    <x v="1"/>
    <s v="07:30 - 07:45"/>
    <x v="7"/>
    <n v="539"/>
    <n v="0"/>
    <n v="19"/>
    <n v="81"/>
    <n v="0"/>
    <n v="0"/>
    <n v="639"/>
  </r>
  <r>
    <s v="AOW"/>
    <x v="2"/>
    <x v="1"/>
    <s v="GT_06 -  Wrocław Lotnisko - Wrocław Stadion"/>
    <x v="2"/>
    <s v="N"/>
    <x v="0"/>
    <x v="2"/>
    <n v="2758"/>
    <n v="2346"/>
    <n v="2537"/>
    <x v="1"/>
    <s v="07:45 - 08:00"/>
    <x v="7"/>
    <n v="573"/>
    <n v="0"/>
    <n v="21"/>
    <n v="62"/>
    <n v="0"/>
    <n v="0"/>
    <n v="656"/>
  </r>
  <r>
    <s v="AOW"/>
    <x v="2"/>
    <x v="1"/>
    <s v="GT_06 -  Wrocław Lotnisko - Wrocław Stadion"/>
    <x v="2"/>
    <s v="N"/>
    <x v="0"/>
    <x v="2"/>
    <n v="2758"/>
    <n v="2346"/>
    <n v="2537"/>
    <x v="1"/>
    <s v="08:00 - 08:15"/>
    <x v="8"/>
    <n v="617"/>
    <n v="0"/>
    <n v="16"/>
    <n v="82"/>
    <n v="0"/>
    <n v="0"/>
    <n v="715"/>
  </r>
  <r>
    <s v="AOW"/>
    <x v="2"/>
    <x v="1"/>
    <s v="GT_06 -  Wrocław Lotnisko - Wrocław Stadion"/>
    <x v="2"/>
    <s v="N"/>
    <x v="0"/>
    <x v="2"/>
    <n v="2758"/>
    <n v="2346"/>
    <n v="2537"/>
    <x v="1"/>
    <s v="08:15 - 08:30"/>
    <x v="8"/>
    <n v="504"/>
    <n v="0"/>
    <n v="19"/>
    <n v="73"/>
    <n v="0"/>
    <n v="0"/>
    <n v="596"/>
  </r>
  <r>
    <s v="AOW"/>
    <x v="2"/>
    <x v="1"/>
    <s v="GT_06 -  Wrocław Lotnisko - Wrocław Stadion"/>
    <x v="2"/>
    <s v="N"/>
    <x v="0"/>
    <x v="2"/>
    <n v="2758"/>
    <n v="2346"/>
    <n v="2537"/>
    <x v="1"/>
    <s v="08:30 - 08:45"/>
    <x v="8"/>
    <n v="534"/>
    <n v="0"/>
    <n v="22"/>
    <n v="88"/>
    <n v="0"/>
    <n v="1"/>
    <n v="645"/>
  </r>
  <r>
    <s v="AOW"/>
    <x v="2"/>
    <x v="1"/>
    <s v="GT_06 -  Wrocław Lotnisko - Wrocław Stadion"/>
    <x v="2"/>
    <s v="N"/>
    <x v="0"/>
    <x v="2"/>
    <n v="2758"/>
    <n v="2346"/>
    <n v="2537"/>
    <x v="1"/>
    <s v="08:45 - 09:00"/>
    <x v="8"/>
    <n v="534"/>
    <n v="0"/>
    <n v="22"/>
    <n v="88"/>
    <n v="0"/>
    <n v="1"/>
    <n v="645"/>
  </r>
  <r>
    <s v="AOW"/>
    <x v="2"/>
    <x v="1"/>
    <s v="GT_06 -  Wrocław Lotnisko - Wrocław Stadion"/>
    <x v="2"/>
    <s v="N"/>
    <x v="0"/>
    <x v="2"/>
    <n v="2758"/>
    <n v="2346"/>
    <n v="2537"/>
    <x v="1"/>
    <s v="09:00 - 09:15"/>
    <x v="9"/>
    <n v="510"/>
    <n v="0"/>
    <n v="26"/>
    <n v="102"/>
    <n v="0"/>
    <n v="0"/>
    <n v="638"/>
  </r>
  <r>
    <s v="AOW"/>
    <x v="2"/>
    <x v="1"/>
    <s v="GT_06 -  Wrocław Lotnisko - Wrocław Stadion"/>
    <x v="2"/>
    <s v="N"/>
    <x v="0"/>
    <x v="2"/>
    <n v="2758"/>
    <n v="2346"/>
    <n v="2537"/>
    <x v="1"/>
    <s v="09:15 - 09:30"/>
    <x v="9"/>
    <n v="511"/>
    <n v="0"/>
    <n v="14"/>
    <n v="85"/>
    <n v="0"/>
    <n v="0"/>
    <n v="610"/>
  </r>
  <r>
    <s v="AOW"/>
    <x v="2"/>
    <x v="1"/>
    <s v="GT_06 -  Wrocław Lotnisko - Wrocław Stadion"/>
    <x v="2"/>
    <s v="N"/>
    <x v="0"/>
    <x v="2"/>
    <n v="2758"/>
    <n v="2346"/>
    <n v="2537"/>
    <x v="1"/>
    <s v="09:30 - 09:45"/>
    <x v="9"/>
    <n v="477"/>
    <n v="0"/>
    <n v="16"/>
    <n v="88"/>
    <n v="0"/>
    <n v="0"/>
    <n v="581"/>
  </r>
  <r>
    <s v="AOW"/>
    <x v="2"/>
    <x v="1"/>
    <s v="GT_06 -  Wrocław Lotnisko - Wrocław Stadion"/>
    <x v="2"/>
    <s v="N"/>
    <x v="0"/>
    <x v="2"/>
    <n v="2758"/>
    <n v="2346"/>
    <n v="2537"/>
    <x v="1"/>
    <s v="09:45 - 10:00"/>
    <x v="9"/>
    <n v="433"/>
    <n v="0"/>
    <n v="27"/>
    <n v="87"/>
    <n v="0"/>
    <n v="0"/>
    <n v="547"/>
  </r>
  <r>
    <s v="AOW"/>
    <x v="2"/>
    <x v="1"/>
    <s v="GT_06 -  Wrocław Lotnisko - Wrocław Stadion"/>
    <x v="2"/>
    <s v="N"/>
    <x v="0"/>
    <x v="2"/>
    <n v="2758"/>
    <n v="2346"/>
    <n v="2537"/>
    <x v="1"/>
    <s v="10:00 - 10:15"/>
    <x v="10"/>
    <n v="413"/>
    <n v="0"/>
    <n v="31"/>
    <n v="99"/>
    <n v="0"/>
    <n v="0"/>
    <n v="543"/>
  </r>
  <r>
    <s v="AOW"/>
    <x v="2"/>
    <x v="1"/>
    <s v="GT_06 -  Wrocław Lotnisko - Wrocław Stadion"/>
    <x v="2"/>
    <s v="N"/>
    <x v="0"/>
    <x v="2"/>
    <n v="2758"/>
    <n v="2346"/>
    <n v="2537"/>
    <x v="1"/>
    <s v="10:15 - 10:30"/>
    <x v="10"/>
    <n v="386"/>
    <n v="0"/>
    <n v="20"/>
    <n v="112"/>
    <n v="0"/>
    <n v="0"/>
    <n v="518"/>
  </r>
  <r>
    <s v="AOW"/>
    <x v="2"/>
    <x v="1"/>
    <s v="GT_06 -  Wrocław Lotnisko - Wrocław Stadion"/>
    <x v="2"/>
    <s v="N"/>
    <x v="0"/>
    <x v="2"/>
    <n v="2758"/>
    <n v="2346"/>
    <n v="2537"/>
    <x v="1"/>
    <s v="10:30 - 10:45"/>
    <x v="10"/>
    <n v="362"/>
    <n v="0"/>
    <n v="19"/>
    <n v="102"/>
    <n v="0"/>
    <n v="0"/>
    <n v="483"/>
  </r>
  <r>
    <s v="AOW"/>
    <x v="2"/>
    <x v="1"/>
    <s v="GT_06 -  Wrocław Lotnisko - Wrocław Stadion"/>
    <x v="2"/>
    <s v="N"/>
    <x v="0"/>
    <x v="2"/>
    <n v="2758"/>
    <n v="2346"/>
    <n v="2537"/>
    <x v="1"/>
    <s v="10:45 - 11:00"/>
    <x v="10"/>
    <n v="394"/>
    <n v="0"/>
    <n v="20"/>
    <n v="119"/>
    <n v="0"/>
    <n v="0"/>
    <n v="533"/>
  </r>
  <r>
    <s v="AOW"/>
    <x v="2"/>
    <x v="1"/>
    <s v="GT_06 -  Wrocław Lotnisko - Wrocław Stadion"/>
    <x v="2"/>
    <s v="N"/>
    <x v="0"/>
    <x v="2"/>
    <n v="2758"/>
    <n v="2346"/>
    <n v="2537"/>
    <x v="1"/>
    <s v="11:00 - 11:15"/>
    <x v="11"/>
    <n v="367"/>
    <n v="0"/>
    <n v="27"/>
    <n v="103"/>
    <n v="0"/>
    <n v="0"/>
    <n v="497"/>
  </r>
  <r>
    <s v="AOW"/>
    <x v="2"/>
    <x v="1"/>
    <s v="GT_06 -  Wrocław Lotnisko - Wrocław Stadion"/>
    <x v="2"/>
    <s v="N"/>
    <x v="0"/>
    <x v="2"/>
    <n v="2758"/>
    <n v="2346"/>
    <n v="2537"/>
    <x v="1"/>
    <s v="11:15 - 11:30"/>
    <x v="11"/>
    <n v="365"/>
    <n v="0"/>
    <n v="24"/>
    <n v="102"/>
    <n v="0"/>
    <n v="0"/>
    <n v="491"/>
  </r>
  <r>
    <s v="AOW"/>
    <x v="2"/>
    <x v="1"/>
    <s v="GT_06 -  Wrocław Lotnisko - Wrocław Stadion"/>
    <x v="2"/>
    <s v="N"/>
    <x v="0"/>
    <x v="2"/>
    <n v="2758"/>
    <n v="2346"/>
    <n v="2537"/>
    <x v="1"/>
    <s v="11:30 - 11:45"/>
    <x v="11"/>
    <n v="383"/>
    <n v="0"/>
    <n v="29"/>
    <n v="107"/>
    <n v="0"/>
    <n v="0"/>
    <n v="519"/>
  </r>
  <r>
    <s v="AOW"/>
    <x v="2"/>
    <x v="1"/>
    <s v="GT_06 -  Wrocław Lotnisko - Wrocław Stadion"/>
    <x v="2"/>
    <s v="N"/>
    <x v="0"/>
    <x v="2"/>
    <n v="2758"/>
    <n v="2346"/>
    <n v="2537"/>
    <x v="1"/>
    <s v="11:45 - 12:00"/>
    <x v="11"/>
    <n v="394"/>
    <n v="0"/>
    <n v="28"/>
    <n v="115"/>
    <n v="0"/>
    <n v="0"/>
    <n v="537"/>
  </r>
  <r>
    <s v="AOW"/>
    <x v="2"/>
    <x v="1"/>
    <s v="GT_06 -  Wrocław Lotnisko - Wrocław Stadion"/>
    <x v="2"/>
    <s v="N"/>
    <x v="0"/>
    <x v="2"/>
    <n v="2758"/>
    <n v="2346"/>
    <n v="2537"/>
    <x v="1"/>
    <s v="12:00 - 12:15"/>
    <x v="12"/>
    <n v="401"/>
    <n v="1"/>
    <n v="19"/>
    <n v="102"/>
    <n v="0"/>
    <n v="0"/>
    <n v="523"/>
  </r>
  <r>
    <s v="AOW"/>
    <x v="2"/>
    <x v="1"/>
    <s v="GT_06 -  Wrocław Lotnisko - Wrocław Stadion"/>
    <x v="2"/>
    <s v="N"/>
    <x v="0"/>
    <x v="2"/>
    <n v="2758"/>
    <n v="2346"/>
    <n v="2537"/>
    <x v="1"/>
    <s v="12:15 - 12:30"/>
    <x v="12"/>
    <n v="400"/>
    <n v="1"/>
    <n v="24"/>
    <n v="114"/>
    <n v="0"/>
    <n v="0"/>
    <n v="539"/>
  </r>
  <r>
    <s v="AOW"/>
    <x v="2"/>
    <x v="1"/>
    <s v="GT_06 -  Wrocław Lotnisko - Wrocław Stadion"/>
    <x v="2"/>
    <s v="N"/>
    <x v="0"/>
    <x v="2"/>
    <n v="2758"/>
    <n v="2346"/>
    <n v="2537"/>
    <x v="1"/>
    <s v="12:30 - 12:45"/>
    <x v="12"/>
    <n v="343"/>
    <n v="0"/>
    <n v="25"/>
    <n v="103"/>
    <n v="0"/>
    <n v="0"/>
    <n v="471"/>
  </r>
  <r>
    <s v="AOW"/>
    <x v="2"/>
    <x v="1"/>
    <s v="GT_06 -  Wrocław Lotnisko - Wrocław Stadion"/>
    <x v="2"/>
    <s v="N"/>
    <x v="0"/>
    <x v="2"/>
    <n v="2758"/>
    <n v="2346"/>
    <n v="2537"/>
    <x v="1"/>
    <s v="12:45 - 13:00"/>
    <x v="12"/>
    <n v="341"/>
    <n v="1"/>
    <n v="19"/>
    <n v="106"/>
    <n v="0"/>
    <n v="0"/>
    <n v="467"/>
  </r>
  <r>
    <s v="AOW"/>
    <x v="2"/>
    <x v="1"/>
    <s v="GT_06 -  Wrocław Lotnisko - Wrocław Stadion"/>
    <x v="2"/>
    <s v="N"/>
    <x v="0"/>
    <x v="2"/>
    <n v="2758"/>
    <n v="2346"/>
    <n v="2537"/>
    <x v="1"/>
    <s v="13:00 - 13:15"/>
    <x v="13"/>
    <n v="393"/>
    <n v="0"/>
    <n v="24"/>
    <n v="125"/>
    <n v="0"/>
    <n v="0"/>
    <n v="542"/>
  </r>
  <r>
    <s v="AOW"/>
    <x v="2"/>
    <x v="1"/>
    <s v="GT_06 -  Wrocław Lotnisko - Wrocław Stadion"/>
    <x v="2"/>
    <s v="N"/>
    <x v="0"/>
    <x v="2"/>
    <n v="2758"/>
    <n v="2346"/>
    <n v="2537"/>
    <x v="1"/>
    <s v="13:15 - 13:30"/>
    <x v="13"/>
    <n v="345"/>
    <n v="0"/>
    <n v="24"/>
    <n v="112"/>
    <n v="0"/>
    <n v="0"/>
    <n v="481"/>
  </r>
  <r>
    <s v="AOW"/>
    <x v="2"/>
    <x v="1"/>
    <s v="GT_06 -  Wrocław Lotnisko - Wrocław Stadion"/>
    <x v="2"/>
    <s v="N"/>
    <x v="0"/>
    <x v="2"/>
    <n v="2758"/>
    <n v="2346"/>
    <n v="2537"/>
    <x v="1"/>
    <s v="13:30 - 13:45"/>
    <x v="13"/>
    <n v="426"/>
    <n v="1"/>
    <n v="24"/>
    <n v="113"/>
    <n v="0"/>
    <n v="0"/>
    <n v="564"/>
  </r>
  <r>
    <s v="AOW"/>
    <x v="2"/>
    <x v="1"/>
    <s v="GT_06 -  Wrocław Lotnisko - Wrocław Stadion"/>
    <x v="2"/>
    <s v="N"/>
    <x v="0"/>
    <x v="2"/>
    <n v="2758"/>
    <n v="2346"/>
    <n v="2537"/>
    <x v="1"/>
    <s v="13:45 - 14:00"/>
    <x v="13"/>
    <n v="395"/>
    <n v="0"/>
    <n v="24"/>
    <n v="83"/>
    <n v="0"/>
    <n v="0"/>
    <n v="502"/>
  </r>
  <r>
    <s v="AOW"/>
    <x v="2"/>
    <x v="1"/>
    <s v="GT_06 -  Wrocław Lotnisko - Wrocław Stadion"/>
    <x v="2"/>
    <s v="N"/>
    <x v="0"/>
    <x v="2"/>
    <n v="2758"/>
    <n v="2346"/>
    <n v="2537"/>
    <x v="1"/>
    <s v="14:00 - 14:15"/>
    <x v="14"/>
    <n v="402"/>
    <n v="0"/>
    <n v="20"/>
    <n v="103"/>
    <n v="0"/>
    <n v="0"/>
    <n v="525"/>
  </r>
  <r>
    <s v="AOW"/>
    <x v="2"/>
    <x v="1"/>
    <s v="GT_06 -  Wrocław Lotnisko - Wrocław Stadion"/>
    <x v="2"/>
    <s v="N"/>
    <x v="0"/>
    <x v="2"/>
    <n v="2758"/>
    <n v="2346"/>
    <n v="2537"/>
    <x v="1"/>
    <s v="14:15 - 14:30"/>
    <x v="14"/>
    <n v="430"/>
    <n v="0"/>
    <n v="18"/>
    <n v="124"/>
    <n v="0"/>
    <n v="0"/>
    <n v="572"/>
  </r>
  <r>
    <s v="AOW"/>
    <x v="2"/>
    <x v="1"/>
    <s v="GT_06 -  Wrocław Lotnisko - Wrocław Stadion"/>
    <x v="2"/>
    <s v="N"/>
    <x v="0"/>
    <x v="2"/>
    <n v="2758"/>
    <n v="2346"/>
    <n v="2537"/>
    <x v="1"/>
    <s v="14:30 - 14:45"/>
    <x v="14"/>
    <n v="467"/>
    <n v="0"/>
    <n v="14"/>
    <n v="83"/>
    <n v="0"/>
    <n v="0"/>
    <n v="564"/>
  </r>
  <r>
    <s v="AOW"/>
    <x v="2"/>
    <x v="1"/>
    <s v="GT_06 -  Wrocław Lotnisko - Wrocław Stadion"/>
    <x v="2"/>
    <s v="N"/>
    <x v="0"/>
    <x v="2"/>
    <n v="2758"/>
    <n v="2346"/>
    <n v="2537"/>
    <x v="1"/>
    <s v="14:45 - 15:00"/>
    <x v="14"/>
    <n v="539"/>
    <n v="0"/>
    <n v="29"/>
    <n v="104"/>
    <n v="0"/>
    <n v="0"/>
    <n v="672"/>
  </r>
  <r>
    <s v="AOW"/>
    <x v="2"/>
    <x v="1"/>
    <s v="GT_06 -  Wrocław Lotnisko - Wrocław Stadion"/>
    <x v="2"/>
    <s v="N"/>
    <x v="0"/>
    <x v="2"/>
    <n v="2758"/>
    <n v="2346"/>
    <n v="2537"/>
    <x v="1"/>
    <s v="15:00 - 15:15"/>
    <x v="15"/>
    <n v="497"/>
    <n v="0"/>
    <n v="26"/>
    <n v="89"/>
    <n v="0"/>
    <n v="0"/>
    <n v="612"/>
  </r>
  <r>
    <s v="AOW"/>
    <x v="2"/>
    <x v="1"/>
    <s v="GT_06 -  Wrocław Lotnisko - Wrocław Stadion"/>
    <x v="2"/>
    <s v="N"/>
    <x v="0"/>
    <x v="2"/>
    <n v="2758"/>
    <n v="2346"/>
    <n v="2537"/>
    <x v="1"/>
    <s v="15:15 - 15:30"/>
    <x v="15"/>
    <n v="522"/>
    <n v="0"/>
    <n v="27"/>
    <n v="107"/>
    <n v="0"/>
    <n v="0"/>
    <n v="656"/>
  </r>
  <r>
    <s v="AOW"/>
    <x v="2"/>
    <x v="1"/>
    <s v="GT_06 -  Wrocław Lotnisko - Wrocław Stadion"/>
    <x v="2"/>
    <s v="N"/>
    <x v="0"/>
    <x v="2"/>
    <n v="2758"/>
    <n v="2346"/>
    <n v="2537"/>
    <x v="1"/>
    <s v="15:30 - 15:45"/>
    <x v="15"/>
    <n v="587"/>
    <n v="0"/>
    <n v="19"/>
    <n v="109"/>
    <n v="0"/>
    <n v="0"/>
    <n v="715"/>
  </r>
  <r>
    <s v="AOW"/>
    <x v="2"/>
    <x v="1"/>
    <s v="GT_06 -  Wrocław Lotnisko - Wrocław Stadion"/>
    <x v="2"/>
    <s v="N"/>
    <x v="0"/>
    <x v="2"/>
    <n v="2758"/>
    <n v="2346"/>
    <n v="2537"/>
    <x v="1"/>
    <s v="15:45 - 16:00"/>
    <x v="15"/>
    <n v="701"/>
    <n v="0"/>
    <n v="17"/>
    <n v="114"/>
    <n v="0"/>
    <n v="1"/>
    <n v="833"/>
  </r>
  <r>
    <s v="AOW"/>
    <x v="2"/>
    <x v="1"/>
    <s v="GT_06 -  Wrocław Lotnisko - Wrocław Stadion"/>
    <x v="2"/>
    <s v="N"/>
    <x v="0"/>
    <x v="2"/>
    <n v="2758"/>
    <n v="2346"/>
    <n v="2537"/>
    <x v="1"/>
    <s v="16:00 - 16:15"/>
    <x v="16"/>
    <n v="696"/>
    <n v="1"/>
    <n v="22"/>
    <n v="102"/>
    <n v="0"/>
    <n v="0"/>
    <n v="821"/>
  </r>
  <r>
    <s v="AOW"/>
    <x v="2"/>
    <x v="1"/>
    <s v="GT_06 -  Wrocław Lotnisko - Wrocław Stadion"/>
    <x v="2"/>
    <s v="N"/>
    <x v="0"/>
    <x v="2"/>
    <n v="2758"/>
    <n v="2346"/>
    <n v="2537"/>
    <x v="1"/>
    <s v="16:15 - 16:30"/>
    <x v="16"/>
    <n v="684"/>
    <n v="0"/>
    <n v="33"/>
    <n v="84"/>
    <n v="0"/>
    <n v="0"/>
    <n v="801"/>
  </r>
  <r>
    <s v="AOW"/>
    <x v="2"/>
    <x v="1"/>
    <s v="GT_06 -  Wrocław Lotnisko - Wrocław Stadion"/>
    <x v="2"/>
    <s v="N"/>
    <x v="0"/>
    <x v="2"/>
    <n v="2758"/>
    <n v="2346"/>
    <n v="2537"/>
    <x v="1"/>
    <s v="16:30 - 16:45"/>
    <x v="16"/>
    <n v="786"/>
    <n v="1"/>
    <n v="18"/>
    <n v="86"/>
    <n v="0"/>
    <n v="0"/>
    <n v="891"/>
  </r>
  <r>
    <s v="AOW"/>
    <x v="2"/>
    <x v="1"/>
    <s v="GT_06 -  Wrocław Lotnisko - Wrocław Stadion"/>
    <x v="2"/>
    <s v="N"/>
    <x v="0"/>
    <x v="2"/>
    <n v="2758"/>
    <n v="2346"/>
    <n v="2537"/>
    <x v="1"/>
    <s v="16:45 - 17:00"/>
    <x v="16"/>
    <n v="920"/>
    <n v="0"/>
    <n v="18"/>
    <n v="89"/>
    <n v="0"/>
    <n v="0"/>
    <n v="1027"/>
  </r>
  <r>
    <s v="AOW"/>
    <x v="2"/>
    <x v="1"/>
    <s v="GT_06 -  Wrocław Lotnisko - Wrocław Stadion"/>
    <x v="2"/>
    <s v="N"/>
    <x v="0"/>
    <x v="2"/>
    <n v="2758"/>
    <n v="2346"/>
    <n v="2537"/>
    <x v="1"/>
    <s v="17:00 - 17:15"/>
    <x v="17"/>
    <n v="714"/>
    <n v="0"/>
    <n v="11"/>
    <n v="90"/>
    <n v="0"/>
    <n v="1"/>
    <n v="816"/>
  </r>
  <r>
    <s v="AOW"/>
    <x v="2"/>
    <x v="1"/>
    <s v="GT_06 -  Wrocław Lotnisko - Wrocław Stadion"/>
    <x v="2"/>
    <s v="N"/>
    <x v="0"/>
    <x v="2"/>
    <n v="2758"/>
    <n v="2346"/>
    <n v="2537"/>
    <x v="1"/>
    <s v="17:15 - 17:30"/>
    <x v="17"/>
    <n v="674"/>
    <n v="0"/>
    <n v="11"/>
    <n v="94"/>
    <n v="0"/>
    <n v="1"/>
    <n v="780"/>
  </r>
  <r>
    <s v="AOW"/>
    <x v="2"/>
    <x v="1"/>
    <s v="GT_06 -  Wrocław Lotnisko - Wrocław Stadion"/>
    <x v="2"/>
    <s v="N"/>
    <x v="0"/>
    <x v="2"/>
    <n v="2758"/>
    <n v="2346"/>
    <n v="2537"/>
    <x v="1"/>
    <s v="17:30 - 17:45"/>
    <x v="17"/>
    <n v="685"/>
    <n v="0"/>
    <n v="17"/>
    <n v="98"/>
    <n v="0"/>
    <n v="0"/>
    <n v="800"/>
  </r>
  <r>
    <s v="AOW"/>
    <x v="2"/>
    <x v="1"/>
    <s v="GT_06 -  Wrocław Lotnisko - Wrocław Stadion"/>
    <x v="2"/>
    <s v="N"/>
    <x v="0"/>
    <x v="2"/>
    <n v="2758"/>
    <n v="2346"/>
    <n v="2537"/>
    <x v="1"/>
    <s v="17:45 - 18:00"/>
    <x v="17"/>
    <n v="600"/>
    <n v="0"/>
    <n v="10"/>
    <n v="73"/>
    <n v="0"/>
    <n v="0"/>
    <n v="683"/>
  </r>
  <r>
    <s v="AOW"/>
    <x v="2"/>
    <x v="1"/>
    <s v="GT_06 -  Wrocław Lotnisko - Wrocław Stadion"/>
    <x v="2"/>
    <s v="N"/>
    <x v="0"/>
    <x v="2"/>
    <n v="2758"/>
    <n v="2346"/>
    <n v="2537"/>
    <x v="1"/>
    <s v="18:00 - 18:15"/>
    <x v="18"/>
    <n v="622"/>
    <n v="0"/>
    <n v="23"/>
    <n v="86"/>
    <n v="0"/>
    <n v="0"/>
    <n v="731"/>
  </r>
  <r>
    <s v="AOW"/>
    <x v="2"/>
    <x v="1"/>
    <s v="GT_06 -  Wrocław Lotnisko - Wrocław Stadion"/>
    <x v="2"/>
    <s v="N"/>
    <x v="0"/>
    <x v="2"/>
    <n v="2758"/>
    <n v="2346"/>
    <n v="2537"/>
    <x v="1"/>
    <s v="18:15 - 18:30"/>
    <x v="18"/>
    <n v="580"/>
    <n v="0"/>
    <n v="15"/>
    <n v="92"/>
    <n v="0"/>
    <n v="0"/>
    <n v="687"/>
  </r>
  <r>
    <s v="AOW"/>
    <x v="2"/>
    <x v="1"/>
    <s v="GT_06 -  Wrocław Lotnisko - Wrocław Stadion"/>
    <x v="2"/>
    <s v="N"/>
    <x v="0"/>
    <x v="2"/>
    <n v="2758"/>
    <n v="2346"/>
    <n v="2537"/>
    <x v="1"/>
    <s v="18:30 - 18:45"/>
    <x v="18"/>
    <n v="478"/>
    <n v="0"/>
    <n v="11"/>
    <n v="81"/>
    <n v="0"/>
    <n v="0"/>
    <n v="570"/>
  </r>
  <r>
    <s v="AOW"/>
    <x v="2"/>
    <x v="1"/>
    <s v="GT_06 -  Wrocław Lotnisko - Wrocław Stadion"/>
    <x v="2"/>
    <s v="N"/>
    <x v="0"/>
    <x v="2"/>
    <n v="2758"/>
    <n v="2346"/>
    <n v="2537"/>
    <x v="1"/>
    <s v="18:45 - 19:00"/>
    <x v="18"/>
    <n v="422"/>
    <n v="0"/>
    <n v="12"/>
    <n v="72"/>
    <n v="0"/>
    <n v="0"/>
    <n v="506"/>
  </r>
  <r>
    <s v="AOW"/>
    <x v="2"/>
    <x v="1"/>
    <s v="GT_06 -  Wrocław Lotnisko - Wrocław Stadion"/>
    <x v="2"/>
    <s v="N"/>
    <x v="0"/>
    <x v="2"/>
    <n v="2758"/>
    <n v="2346"/>
    <n v="2537"/>
    <x v="1"/>
    <s v="19:00 - 19:15"/>
    <x v="19"/>
    <n v="398"/>
    <n v="0"/>
    <n v="15"/>
    <n v="63"/>
    <n v="0"/>
    <n v="0"/>
    <n v="476"/>
  </r>
  <r>
    <s v="AOW"/>
    <x v="2"/>
    <x v="1"/>
    <s v="GT_06 -  Wrocław Lotnisko - Wrocław Stadion"/>
    <x v="2"/>
    <s v="N"/>
    <x v="0"/>
    <x v="2"/>
    <n v="2758"/>
    <n v="2346"/>
    <n v="2537"/>
    <x v="1"/>
    <s v="19:15 - 19:30"/>
    <x v="19"/>
    <n v="410"/>
    <n v="0"/>
    <n v="10"/>
    <n v="72"/>
    <n v="0"/>
    <n v="0"/>
    <n v="492"/>
  </r>
  <r>
    <s v="AOW"/>
    <x v="2"/>
    <x v="1"/>
    <s v="GT_06 -  Wrocław Lotnisko - Wrocław Stadion"/>
    <x v="2"/>
    <s v="N"/>
    <x v="0"/>
    <x v="2"/>
    <n v="2758"/>
    <n v="2346"/>
    <n v="2537"/>
    <x v="1"/>
    <s v="19:30 - 19:45"/>
    <x v="19"/>
    <n v="357"/>
    <n v="0"/>
    <n v="7"/>
    <n v="63"/>
    <n v="0"/>
    <n v="0"/>
    <n v="427"/>
  </r>
  <r>
    <s v="AOW"/>
    <x v="2"/>
    <x v="1"/>
    <s v="GT_06 -  Wrocław Lotnisko - Wrocław Stadion"/>
    <x v="2"/>
    <s v="N"/>
    <x v="0"/>
    <x v="2"/>
    <n v="2758"/>
    <n v="2346"/>
    <n v="2537"/>
    <x v="1"/>
    <s v="19:45 - 20:00"/>
    <x v="19"/>
    <n v="335"/>
    <n v="0"/>
    <n v="9"/>
    <n v="93"/>
    <n v="0"/>
    <n v="0"/>
    <n v="437"/>
  </r>
  <r>
    <s v="AOW"/>
    <x v="2"/>
    <x v="1"/>
    <s v="GT_06 -  Wrocław Lotnisko - Wrocław Stadion"/>
    <x v="2"/>
    <s v="N"/>
    <x v="0"/>
    <x v="2"/>
    <n v="2758"/>
    <n v="2346"/>
    <n v="2537"/>
    <x v="1"/>
    <s v="20:00 - 20:15"/>
    <x v="20"/>
    <n v="262"/>
    <n v="0"/>
    <n v="5"/>
    <n v="71"/>
    <n v="0"/>
    <n v="0"/>
    <n v="338"/>
  </r>
  <r>
    <s v="AOW"/>
    <x v="2"/>
    <x v="1"/>
    <s v="GT_06 -  Wrocław Lotnisko - Wrocław Stadion"/>
    <x v="2"/>
    <s v="N"/>
    <x v="0"/>
    <x v="2"/>
    <n v="2758"/>
    <n v="2346"/>
    <n v="2537"/>
    <x v="1"/>
    <s v="20:15 - 20:30"/>
    <x v="20"/>
    <n v="328"/>
    <n v="0"/>
    <n v="8"/>
    <n v="73"/>
    <n v="0"/>
    <n v="1"/>
    <n v="410"/>
  </r>
  <r>
    <s v="AOW"/>
    <x v="2"/>
    <x v="1"/>
    <s v="GT_06 -  Wrocław Lotnisko - Wrocław Stadion"/>
    <x v="2"/>
    <s v="N"/>
    <x v="0"/>
    <x v="2"/>
    <n v="2758"/>
    <n v="2346"/>
    <n v="2537"/>
    <x v="1"/>
    <s v="20:30 - 20:45"/>
    <x v="20"/>
    <n v="275"/>
    <n v="0"/>
    <n v="4"/>
    <n v="62"/>
    <n v="0"/>
    <n v="0"/>
    <n v="341"/>
  </r>
  <r>
    <s v="AOW"/>
    <x v="2"/>
    <x v="1"/>
    <s v="GT_06 -  Wrocław Lotnisko - Wrocław Stadion"/>
    <x v="2"/>
    <s v="N"/>
    <x v="0"/>
    <x v="2"/>
    <n v="2758"/>
    <n v="2346"/>
    <n v="2537"/>
    <x v="1"/>
    <s v="20:45 - 21:00"/>
    <x v="20"/>
    <n v="298"/>
    <n v="0"/>
    <n v="8"/>
    <n v="89"/>
    <n v="0"/>
    <n v="0"/>
    <n v="395"/>
  </r>
  <r>
    <s v="AOW"/>
    <x v="2"/>
    <x v="1"/>
    <s v="GT_06 -  Wrocław Lotnisko - Wrocław Stadion"/>
    <x v="2"/>
    <s v="N"/>
    <x v="0"/>
    <x v="2"/>
    <n v="2758"/>
    <n v="2346"/>
    <n v="2537"/>
    <x v="1"/>
    <s v="21:00 - 21:15"/>
    <x v="21"/>
    <n v="247"/>
    <n v="0"/>
    <n v="8"/>
    <n v="77"/>
    <n v="0"/>
    <n v="0"/>
    <n v="332"/>
  </r>
  <r>
    <s v="AOW"/>
    <x v="2"/>
    <x v="1"/>
    <s v="GT_06 -  Wrocław Lotnisko - Wrocław Stadion"/>
    <x v="2"/>
    <s v="N"/>
    <x v="0"/>
    <x v="2"/>
    <n v="2758"/>
    <n v="2346"/>
    <n v="2537"/>
    <x v="1"/>
    <s v="21:15 - 21:30"/>
    <x v="21"/>
    <n v="228"/>
    <n v="0"/>
    <n v="8"/>
    <n v="66"/>
    <n v="0"/>
    <n v="0"/>
    <n v="302"/>
  </r>
  <r>
    <s v="AOW"/>
    <x v="2"/>
    <x v="1"/>
    <s v="GT_06 -  Wrocław Lotnisko - Wrocław Stadion"/>
    <x v="2"/>
    <s v="N"/>
    <x v="0"/>
    <x v="2"/>
    <n v="2758"/>
    <n v="2346"/>
    <n v="2537"/>
    <x v="1"/>
    <s v="21:30 - 21:45"/>
    <x v="21"/>
    <n v="246"/>
    <n v="0"/>
    <n v="6"/>
    <n v="51"/>
    <n v="0"/>
    <n v="0"/>
    <n v="303"/>
  </r>
  <r>
    <s v="AOW"/>
    <x v="2"/>
    <x v="1"/>
    <s v="GT_06 -  Wrocław Lotnisko - Wrocław Stadion"/>
    <x v="2"/>
    <s v="N"/>
    <x v="0"/>
    <x v="2"/>
    <n v="2758"/>
    <n v="2346"/>
    <n v="2537"/>
    <x v="1"/>
    <s v="21:45 - 22:00"/>
    <x v="21"/>
    <n v="217"/>
    <n v="0"/>
    <n v="4"/>
    <n v="50"/>
    <n v="0"/>
    <n v="0"/>
    <n v="271"/>
  </r>
  <r>
    <s v="AOW"/>
    <x v="2"/>
    <x v="1"/>
    <s v="GT_06 -  Wrocław Lotnisko - Wrocław Stadion"/>
    <x v="2"/>
    <s v="N"/>
    <x v="0"/>
    <x v="2"/>
    <n v="2758"/>
    <n v="2346"/>
    <n v="2537"/>
    <x v="1"/>
    <s v="22:00 - 22:15"/>
    <x v="22"/>
    <n v="180"/>
    <n v="0"/>
    <n v="3"/>
    <n v="56"/>
    <n v="0"/>
    <n v="0"/>
    <n v="239"/>
  </r>
  <r>
    <s v="AOW"/>
    <x v="2"/>
    <x v="1"/>
    <s v="GT_06 -  Wrocław Lotnisko - Wrocław Stadion"/>
    <x v="2"/>
    <s v="N"/>
    <x v="0"/>
    <x v="2"/>
    <n v="2758"/>
    <n v="2346"/>
    <n v="2537"/>
    <x v="1"/>
    <s v="22:15 - 22:30"/>
    <x v="22"/>
    <n v="156"/>
    <n v="0"/>
    <n v="4"/>
    <n v="47"/>
    <n v="0"/>
    <n v="0"/>
    <n v="207"/>
  </r>
  <r>
    <s v="AOW"/>
    <x v="2"/>
    <x v="1"/>
    <s v="GT_06 -  Wrocław Lotnisko - Wrocław Stadion"/>
    <x v="2"/>
    <s v="N"/>
    <x v="0"/>
    <x v="2"/>
    <n v="2758"/>
    <n v="2346"/>
    <n v="2537"/>
    <x v="1"/>
    <s v="22:30 - 22:45"/>
    <x v="22"/>
    <n v="187"/>
    <n v="0"/>
    <n v="6"/>
    <n v="44"/>
    <n v="0"/>
    <n v="0"/>
    <n v="237"/>
  </r>
  <r>
    <s v="AOW"/>
    <x v="2"/>
    <x v="1"/>
    <s v="GT_06 -  Wrocław Lotnisko - Wrocław Stadion"/>
    <x v="2"/>
    <s v="N"/>
    <x v="0"/>
    <x v="2"/>
    <n v="2758"/>
    <n v="2346"/>
    <n v="2537"/>
    <x v="1"/>
    <s v="22:45 - 23:00"/>
    <x v="22"/>
    <n v="168"/>
    <n v="0"/>
    <n v="6"/>
    <n v="44"/>
    <n v="0"/>
    <n v="0"/>
    <n v="218"/>
  </r>
  <r>
    <s v="AOW"/>
    <x v="2"/>
    <x v="1"/>
    <s v="GT_06 -  Wrocław Lotnisko - Wrocław Stadion"/>
    <x v="2"/>
    <s v="N"/>
    <x v="0"/>
    <x v="2"/>
    <n v="2758"/>
    <n v="2346"/>
    <n v="2537"/>
    <x v="1"/>
    <s v="23:00 - 23:15"/>
    <x v="23"/>
    <n v="98"/>
    <n v="0"/>
    <n v="6"/>
    <n v="36"/>
    <n v="0"/>
    <n v="0"/>
    <n v="140"/>
  </r>
  <r>
    <s v="AOW"/>
    <x v="2"/>
    <x v="1"/>
    <s v="GT_06 -  Wrocław Lotnisko - Wrocław Stadion"/>
    <x v="2"/>
    <s v="N"/>
    <x v="0"/>
    <x v="2"/>
    <n v="2758"/>
    <n v="2346"/>
    <n v="2537"/>
    <x v="1"/>
    <s v="23:15 - 23:30"/>
    <x v="23"/>
    <n v="99"/>
    <n v="0"/>
    <n v="6"/>
    <n v="47"/>
    <n v="0"/>
    <n v="0"/>
    <n v="152"/>
  </r>
  <r>
    <s v="AOW"/>
    <x v="2"/>
    <x v="1"/>
    <s v="GT_06 -  Wrocław Lotnisko - Wrocław Stadion"/>
    <x v="2"/>
    <s v="N"/>
    <x v="0"/>
    <x v="2"/>
    <n v="2758"/>
    <n v="2346"/>
    <n v="2537"/>
    <x v="1"/>
    <s v="23:30 - 23:45"/>
    <x v="23"/>
    <n v="92"/>
    <n v="0"/>
    <n v="6"/>
    <n v="22"/>
    <n v="0"/>
    <n v="0"/>
    <n v="120"/>
  </r>
  <r>
    <s v="AOW"/>
    <x v="2"/>
    <x v="1"/>
    <s v="GT_06 -  Wrocław Lotnisko - Wrocław Stadion"/>
    <x v="2"/>
    <s v="N"/>
    <x v="0"/>
    <x v="2"/>
    <n v="2758"/>
    <n v="2346"/>
    <n v="2537"/>
    <x v="1"/>
    <s v="23:45 - 24:00"/>
    <x v="23"/>
    <n v="77"/>
    <n v="0"/>
    <n v="2"/>
    <n v="34"/>
    <n v="0"/>
    <n v="0"/>
    <n v="113"/>
  </r>
  <r>
    <s v="AOW"/>
    <x v="3"/>
    <x v="1"/>
    <s v="GT_07 -  Wrocław Lotnisko - Wrocław Stadion"/>
    <x v="3"/>
    <s v="S"/>
    <x v="1"/>
    <x v="3"/>
    <n v="2758"/>
    <n v="2537"/>
    <n v="2346"/>
    <x v="0"/>
    <s v="00:00 - 00:15"/>
    <x v="0"/>
    <n v="0"/>
    <n v="0"/>
    <n v="0"/>
    <n v="0"/>
    <n v="0"/>
    <n v="0"/>
    <n v="0"/>
  </r>
  <r>
    <s v="AOW"/>
    <x v="3"/>
    <x v="1"/>
    <s v="GT_07 -  Wrocław Lotnisko - Wrocław Stadion"/>
    <x v="3"/>
    <s v="S"/>
    <x v="1"/>
    <x v="3"/>
    <n v="2758"/>
    <n v="2537"/>
    <n v="2346"/>
    <x v="0"/>
    <s v="00:15 - 00:30"/>
    <x v="0"/>
    <n v="22"/>
    <n v="0"/>
    <n v="1"/>
    <n v="13"/>
    <n v="2"/>
    <n v="0"/>
    <n v="38"/>
  </r>
  <r>
    <s v="AOW"/>
    <x v="3"/>
    <x v="1"/>
    <s v="GT_07 -  Wrocław Lotnisko - Wrocław Stadion"/>
    <x v="3"/>
    <s v="S"/>
    <x v="1"/>
    <x v="3"/>
    <n v="2758"/>
    <n v="2537"/>
    <n v="2346"/>
    <x v="0"/>
    <s v="00:30 - 00:45"/>
    <x v="0"/>
    <n v="46"/>
    <n v="0"/>
    <n v="4"/>
    <n v="44"/>
    <n v="6"/>
    <n v="0"/>
    <n v="100"/>
  </r>
  <r>
    <s v="AOW"/>
    <x v="3"/>
    <x v="1"/>
    <s v="GT_07 -  Wrocław Lotnisko - Wrocław Stadion"/>
    <x v="3"/>
    <s v="S"/>
    <x v="1"/>
    <x v="3"/>
    <n v="2758"/>
    <n v="2537"/>
    <n v="2346"/>
    <x v="0"/>
    <s v="00:45 - 01:00"/>
    <x v="0"/>
    <n v="41"/>
    <n v="0"/>
    <n v="1"/>
    <n v="39"/>
    <n v="4"/>
    <n v="1"/>
    <n v="86"/>
  </r>
  <r>
    <s v="AOW"/>
    <x v="3"/>
    <x v="1"/>
    <s v="GT_07 -  Wrocław Lotnisko - Wrocław Stadion"/>
    <x v="3"/>
    <s v="S"/>
    <x v="1"/>
    <x v="3"/>
    <n v="2758"/>
    <n v="2537"/>
    <n v="2346"/>
    <x v="0"/>
    <s v="01:00 - 01:15"/>
    <x v="1"/>
    <n v="43"/>
    <n v="1"/>
    <n v="1"/>
    <n v="44"/>
    <n v="1"/>
    <n v="1"/>
    <n v="91"/>
  </r>
  <r>
    <s v="AOW"/>
    <x v="3"/>
    <x v="1"/>
    <s v="GT_07 -  Wrocław Lotnisko - Wrocław Stadion"/>
    <x v="3"/>
    <s v="S"/>
    <x v="1"/>
    <x v="3"/>
    <n v="2758"/>
    <n v="2537"/>
    <n v="2346"/>
    <x v="0"/>
    <s v="01:15 - 01:30"/>
    <x v="1"/>
    <n v="41"/>
    <n v="0"/>
    <n v="2"/>
    <n v="40"/>
    <n v="1"/>
    <n v="0"/>
    <n v="84"/>
  </r>
  <r>
    <s v="AOW"/>
    <x v="3"/>
    <x v="1"/>
    <s v="GT_07 -  Wrocław Lotnisko - Wrocław Stadion"/>
    <x v="3"/>
    <s v="S"/>
    <x v="1"/>
    <x v="3"/>
    <n v="2758"/>
    <n v="2537"/>
    <n v="2346"/>
    <x v="0"/>
    <s v="01:30 - 01:45"/>
    <x v="1"/>
    <n v="39"/>
    <n v="0"/>
    <n v="1"/>
    <n v="32"/>
    <n v="3"/>
    <n v="0"/>
    <n v="75"/>
  </r>
  <r>
    <s v="AOW"/>
    <x v="3"/>
    <x v="1"/>
    <s v="GT_07 -  Wrocław Lotnisko - Wrocław Stadion"/>
    <x v="3"/>
    <s v="S"/>
    <x v="1"/>
    <x v="3"/>
    <n v="2758"/>
    <n v="2537"/>
    <n v="2346"/>
    <x v="0"/>
    <s v="01:45 - 02:00"/>
    <x v="1"/>
    <n v="34"/>
    <n v="0"/>
    <n v="3"/>
    <n v="37"/>
    <n v="5"/>
    <n v="0"/>
    <n v="79"/>
  </r>
  <r>
    <s v="AOW"/>
    <x v="3"/>
    <x v="1"/>
    <s v="GT_07 -  Wrocław Lotnisko - Wrocław Stadion"/>
    <x v="3"/>
    <s v="S"/>
    <x v="1"/>
    <x v="3"/>
    <n v="2758"/>
    <n v="2537"/>
    <n v="2346"/>
    <x v="0"/>
    <s v="02:00 - 02:15"/>
    <x v="2"/>
    <n v="37"/>
    <n v="0"/>
    <n v="2"/>
    <n v="53"/>
    <n v="1"/>
    <n v="2"/>
    <n v="95"/>
  </r>
  <r>
    <s v="AOW"/>
    <x v="3"/>
    <x v="1"/>
    <s v="GT_07 -  Wrocław Lotnisko - Wrocław Stadion"/>
    <x v="3"/>
    <s v="S"/>
    <x v="1"/>
    <x v="3"/>
    <n v="2758"/>
    <n v="2537"/>
    <n v="2346"/>
    <x v="0"/>
    <s v="02:15 - 02:30"/>
    <x v="2"/>
    <n v="24"/>
    <n v="0"/>
    <n v="4"/>
    <n v="38"/>
    <n v="2"/>
    <n v="0"/>
    <n v="68"/>
  </r>
  <r>
    <s v="AOW"/>
    <x v="3"/>
    <x v="1"/>
    <s v="GT_07 -  Wrocław Lotnisko - Wrocław Stadion"/>
    <x v="3"/>
    <s v="S"/>
    <x v="1"/>
    <x v="3"/>
    <n v="2758"/>
    <n v="2537"/>
    <n v="2346"/>
    <x v="0"/>
    <s v="02:30 - 02:45"/>
    <x v="2"/>
    <n v="21"/>
    <n v="0"/>
    <n v="4"/>
    <n v="46"/>
    <n v="4"/>
    <n v="0"/>
    <n v="75"/>
  </r>
  <r>
    <s v="AOW"/>
    <x v="3"/>
    <x v="1"/>
    <s v="GT_07 -  Wrocław Lotnisko - Wrocław Stadion"/>
    <x v="3"/>
    <s v="S"/>
    <x v="1"/>
    <x v="3"/>
    <n v="2758"/>
    <n v="2537"/>
    <n v="2346"/>
    <x v="0"/>
    <s v="02:45 - 03:00"/>
    <x v="2"/>
    <n v="31"/>
    <n v="0"/>
    <n v="3"/>
    <n v="43"/>
    <n v="3"/>
    <n v="0"/>
    <n v="80"/>
  </r>
  <r>
    <s v="AOW"/>
    <x v="3"/>
    <x v="1"/>
    <s v="GT_07 -  Wrocław Lotnisko - Wrocław Stadion"/>
    <x v="3"/>
    <s v="S"/>
    <x v="1"/>
    <x v="3"/>
    <n v="2758"/>
    <n v="2537"/>
    <n v="2346"/>
    <x v="0"/>
    <s v="03:00 - 03:15"/>
    <x v="3"/>
    <n v="43"/>
    <n v="0"/>
    <n v="2"/>
    <n v="26"/>
    <n v="0"/>
    <n v="0"/>
    <n v="71"/>
  </r>
  <r>
    <s v="AOW"/>
    <x v="3"/>
    <x v="1"/>
    <s v="GT_07 -  Wrocław Lotnisko - Wrocław Stadion"/>
    <x v="3"/>
    <s v="S"/>
    <x v="1"/>
    <x v="3"/>
    <n v="2758"/>
    <n v="2537"/>
    <n v="2346"/>
    <x v="0"/>
    <s v="03:15 - 03:30"/>
    <x v="3"/>
    <n v="33"/>
    <n v="0"/>
    <n v="2"/>
    <n v="30"/>
    <n v="2"/>
    <n v="0"/>
    <n v="67"/>
  </r>
  <r>
    <s v="AOW"/>
    <x v="3"/>
    <x v="1"/>
    <s v="GT_07 -  Wrocław Lotnisko - Wrocław Stadion"/>
    <x v="3"/>
    <s v="S"/>
    <x v="1"/>
    <x v="3"/>
    <n v="2758"/>
    <n v="2537"/>
    <n v="2346"/>
    <x v="0"/>
    <s v="03:30 - 03:45"/>
    <x v="3"/>
    <n v="31"/>
    <n v="0"/>
    <n v="3"/>
    <n v="43"/>
    <n v="3"/>
    <n v="0"/>
    <n v="80"/>
  </r>
  <r>
    <s v="AOW"/>
    <x v="3"/>
    <x v="1"/>
    <s v="GT_07 -  Wrocław Lotnisko - Wrocław Stadion"/>
    <x v="3"/>
    <s v="S"/>
    <x v="1"/>
    <x v="3"/>
    <n v="2758"/>
    <n v="2537"/>
    <n v="2346"/>
    <x v="0"/>
    <s v="03:45 - 04:00"/>
    <x v="3"/>
    <n v="51"/>
    <n v="0"/>
    <n v="1"/>
    <n v="39"/>
    <n v="5"/>
    <n v="0"/>
    <n v="96"/>
  </r>
  <r>
    <s v="AOW"/>
    <x v="3"/>
    <x v="1"/>
    <s v="GT_07 -  Wrocław Lotnisko - Wrocław Stadion"/>
    <x v="3"/>
    <s v="S"/>
    <x v="1"/>
    <x v="3"/>
    <n v="2758"/>
    <n v="2537"/>
    <n v="2346"/>
    <x v="0"/>
    <s v="04:00 - 04:15"/>
    <x v="4"/>
    <n v="55"/>
    <n v="0"/>
    <n v="4"/>
    <n v="46"/>
    <n v="5"/>
    <n v="0"/>
    <n v="110"/>
  </r>
  <r>
    <s v="AOW"/>
    <x v="3"/>
    <x v="1"/>
    <s v="GT_07 -  Wrocław Lotnisko - Wrocław Stadion"/>
    <x v="3"/>
    <s v="S"/>
    <x v="1"/>
    <x v="3"/>
    <n v="2758"/>
    <n v="2537"/>
    <n v="2346"/>
    <x v="0"/>
    <s v="04:15 - 04:30"/>
    <x v="4"/>
    <n v="45"/>
    <n v="0"/>
    <n v="6"/>
    <n v="52"/>
    <n v="12"/>
    <n v="0"/>
    <n v="115"/>
  </r>
  <r>
    <s v="AOW"/>
    <x v="3"/>
    <x v="1"/>
    <s v="GT_07 -  Wrocław Lotnisko - Wrocław Stadion"/>
    <x v="3"/>
    <s v="S"/>
    <x v="1"/>
    <x v="3"/>
    <n v="2758"/>
    <n v="2537"/>
    <n v="2346"/>
    <x v="0"/>
    <s v="04:30 - 04:45"/>
    <x v="4"/>
    <n v="71"/>
    <n v="0"/>
    <n v="6"/>
    <n v="59"/>
    <n v="10"/>
    <n v="2"/>
    <n v="148"/>
  </r>
  <r>
    <s v="AOW"/>
    <x v="3"/>
    <x v="1"/>
    <s v="GT_07 -  Wrocław Lotnisko - Wrocław Stadion"/>
    <x v="3"/>
    <s v="S"/>
    <x v="1"/>
    <x v="3"/>
    <n v="2758"/>
    <n v="2537"/>
    <n v="2346"/>
    <x v="0"/>
    <s v="04:45 - 05:00"/>
    <x v="4"/>
    <n v="107"/>
    <n v="0"/>
    <n v="6"/>
    <n v="42"/>
    <n v="8"/>
    <n v="0"/>
    <n v="163"/>
  </r>
  <r>
    <s v="AOW"/>
    <x v="3"/>
    <x v="1"/>
    <s v="GT_07 -  Wrocław Lotnisko - Wrocław Stadion"/>
    <x v="3"/>
    <s v="S"/>
    <x v="1"/>
    <x v="3"/>
    <n v="2758"/>
    <n v="2537"/>
    <n v="2346"/>
    <x v="0"/>
    <s v="05:00 - 05:15"/>
    <x v="5"/>
    <n v="100"/>
    <n v="0"/>
    <n v="9"/>
    <n v="66"/>
    <n v="9"/>
    <n v="0"/>
    <n v="184"/>
  </r>
  <r>
    <s v="AOW"/>
    <x v="3"/>
    <x v="1"/>
    <s v="GT_07 -  Wrocław Lotnisko - Wrocław Stadion"/>
    <x v="3"/>
    <s v="S"/>
    <x v="1"/>
    <x v="3"/>
    <n v="2758"/>
    <n v="2537"/>
    <n v="2346"/>
    <x v="0"/>
    <s v="05:15 - 05:30"/>
    <x v="5"/>
    <n v="126"/>
    <n v="0"/>
    <n v="11"/>
    <n v="62"/>
    <n v="5"/>
    <n v="1"/>
    <n v="205"/>
  </r>
  <r>
    <s v="AOW"/>
    <x v="3"/>
    <x v="1"/>
    <s v="GT_07 -  Wrocław Lotnisko - Wrocław Stadion"/>
    <x v="3"/>
    <s v="S"/>
    <x v="1"/>
    <x v="3"/>
    <n v="2758"/>
    <n v="2537"/>
    <n v="2346"/>
    <x v="0"/>
    <s v="05:30 - 05:45"/>
    <x v="5"/>
    <n v="174"/>
    <n v="0"/>
    <n v="11"/>
    <n v="95"/>
    <n v="4"/>
    <n v="0"/>
    <n v="284"/>
  </r>
  <r>
    <s v="AOW"/>
    <x v="3"/>
    <x v="1"/>
    <s v="GT_07 -  Wrocław Lotnisko - Wrocław Stadion"/>
    <x v="3"/>
    <s v="S"/>
    <x v="1"/>
    <x v="3"/>
    <n v="2758"/>
    <n v="2537"/>
    <n v="2346"/>
    <x v="0"/>
    <s v="05:45 - 06:00"/>
    <x v="5"/>
    <n v="262"/>
    <n v="0"/>
    <n v="15"/>
    <n v="110"/>
    <n v="1"/>
    <n v="0"/>
    <n v="388"/>
  </r>
  <r>
    <s v="AOW"/>
    <x v="3"/>
    <x v="1"/>
    <s v="GT_07 -  Wrocław Lotnisko - Wrocław Stadion"/>
    <x v="3"/>
    <s v="S"/>
    <x v="1"/>
    <x v="3"/>
    <n v="2758"/>
    <n v="2537"/>
    <n v="2346"/>
    <x v="0"/>
    <s v="06:00 - 06:15"/>
    <x v="6"/>
    <n v="288"/>
    <n v="0"/>
    <n v="19"/>
    <n v="90"/>
    <n v="0"/>
    <n v="2"/>
    <n v="399"/>
  </r>
  <r>
    <s v="AOW"/>
    <x v="3"/>
    <x v="1"/>
    <s v="GT_07 -  Wrocław Lotnisko - Wrocław Stadion"/>
    <x v="3"/>
    <s v="S"/>
    <x v="1"/>
    <x v="3"/>
    <n v="2758"/>
    <n v="2537"/>
    <n v="2346"/>
    <x v="0"/>
    <s v="06:15 - 06:30"/>
    <x v="6"/>
    <n v="256"/>
    <n v="0"/>
    <n v="9"/>
    <n v="75"/>
    <n v="6"/>
    <n v="1"/>
    <n v="347"/>
  </r>
  <r>
    <s v="AOW"/>
    <x v="3"/>
    <x v="1"/>
    <s v="GT_07 -  Wrocław Lotnisko - Wrocław Stadion"/>
    <x v="3"/>
    <s v="S"/>
    <x v="1"/>
    <x v="3"/>
    <n v="2758"/>
    <n v="2537"/>
    <n v="2346"/>
    <x v="0"/>
    <s v="06:30 - 06:45"/>
    <x v="6"/>
    <n v="417"/>
    <n v="0"/>
    <n v="12"/>
    <n v="91"/>
    <n v="7"/>
    <n v="2"/>
    <n v="529"/>
  </r>
  <r>
    <s v="AOW"/>
    <x v="3"/>
    <x v="1"/>
    <s v="GT_07 -  Wrocław Lotnisko - Wrocław Stadion"/>
    <x v="3"/>
    <s v="S"/>
    <x v="1"/>
    <x v="3"/>
    <n v="2758"/>
    <n v="2537"/>
    <n v="2346"/>
    <x v="0"/>
    <s v="06:45 - 07:00"/>
    <x v="6"/>
    <n v="555"/>
    <n v="1"/>
    <n v="25"/>
    <n v="81"/>
    <n v="5"/>
    <n v="6"/>
    <n v="673"/>
  </r>
  <r>
    <s v="AOW"/>
    <x v="3"/>
    <x v="1"/>
    <s v="GT_07 -  Wrocław Lotnisko - Wrocław Stadion"/>
    <x v="3"/>
    <s v="S"/>
    <x v="1"/>
    <x v="3"/>
    <n v="2758"/>
    <n v="2537"/>
    <n v="2346"/>
    <x v="0"/>
    <s v="07:00 - 07:15"/>
    <x v="7"/>
    <n v="590"/>
    <n v="0"/>
    <n v="17"/>
    <n v="81"/>
    <n v="4"/>
    <n v="0"/>
    <n v="692"/>
  </r>
  <r>
    <s v="AOW"/>
    <x v="3"/>
    <x v="1"/>
    <s v="GT_07 -  Wrocław Lotnisko - Wrocław Stadion"/>
    <x v="3"/>
    <s v="S"/>
    <x v="1"/>
    <x v="3"/>
    <n v="2758"/>
    <n v="2537"/>
    <n v="2346"/>
    <x v="0"/>
    <s v="07:15 - 07:30"/>
    <x v="7"/>
    <n v="585"/>
    <n v="0"/>
    <n v="17"/>
    <n v="103"/>
    <n v="3"/>
    <n v="1"/>
    <n v="709"/>
  </r>
  <r>
    <s v="AOW"/>
    <x v="3"/>
    <x v="1"/>
    <s v="GT_07 -  Wrocław Lotnisko - Wrocław Stadion"/>
    <x v="3"/>
    <s v="S"/>
    <x v="1"/>
    <x v="3"/>
    <n v="2758"/>
    <n v="2537"/>
    <n v="2346"/>
    <x v="0"/>
    <s v="07:30 - 07:45"/>
    <x v="7"/>
    <n v="642"/>
    <n v="0"/>
    <n v="25"/>
    <n v="90"/>
    <n v="6"/>
    <n v="3"/>
    <n v="766"/>
  </r>
  <r>
    <s v="AOW"/>
    <x v="3"/>
    <x v="1"/>
    <s v="GT_07 -  Wrocław Lotnisko - Wrocław Stadion"/>
    <x v="3"/>
    <s v="S"/>
    <x v="1"/>
    <x v="3"/>
    <n v="2758"/>
    <n v="2537"/>
    <n v="2346"/>
    <x v="0"/>
    <s v="07:45 - 08:00"/>
    <x v="7"/>
    <n v="781"/>
    <n v="0"/>
    <n v="24"/>
    <n v="96"/>
    <n v="4"/>
    <n v="4"/>
    <n v="909"/>
  </r>
  <r>
    <s v="AOW"/>
    <x v="3"/>
    <x v="1"/>
    <s v="GT_07 -  Wrocław Lotnisko - Wrocław Stadion"/>
    <x v="3"/>
    <s v="S"/>
    <x v="1"/>
    <x v="3"/>
    <n v="2758"/>
    <n v="2537"/>
    <n v="2346"/>
    <x v="0"/>
    <s v="08:00 - 08:15"/>
    <x v="8"/>
    <n v="753"/>
    <n v="1"/>
    <n v="32"/>
    <n v="89"/>
    <n v="2"/>
    <n v="4"/>
    <n v="881"/>
  </r>
  <r>
    <s v="AOW"/>
    <x v="3"/>
    <x v="1"/>
    <s v="GT_07 -  Wrocław Lotnisko - Wrocław Stadion"/>
    <x v="3"/>
    <s v="S"/>
    <x v="1"/>
    <x v="3"/>
    <n v="2758"/>
    <n v="2537"/>
    <n v="2346"/>
    <x v="0"/>
    <s v="08:15 - 08:30"/>
    <x v="8"/>
    <n v="660"/>
    <n v="1"/>
    <n v="14"/>
    <n v="90"/>
    <n v="5"/>
    <n v="5"/>
    <n v="775"/>
  </r>
  <r>
    <s v="AOW"/>
    <x v="3"/>
    <x v="1"/>
    <s v="GT_07 -  Wrocław Lotnisko - Wrocław Stadion"/>
    <x v="3"/>
    <s v="S"/>
    <x v="1"/>
    <x v="3"/>
    <n v="2758"/>
    <n v="2537"/>
    <n v="2346"/>
    <x v="0"/>
    <s v="08:30 - 08:45"/>
    <x v="8"/>
    <n v="629"/>
    <n v="0"/>
    <n v="30"/>
    <n v="110"/>
    <n v="8"/>
    <n v="2"/>
    <n v="779"/>
  </r>
  <r>
    <s v="AOW"/>
    <x v="3"/>
    <x v="1"/>
    <s v="GT_07 -  Wrocław Lotnisko - Wrocław Stadion"/>
    <x v="3"/>
    <s v="S"/>
    <x v="1"/>
    <x v="3"/>
    <n v="2758"/>
    <n v="2537"/>
    <n v="2346"/>
    <x v="0"/>
    <s v="08:45 - 09:00"/>
    <x v="8"/>
    <n v="673"/>
    <n v="1"/>
    <n v="25"/>
    <n v="120"/>
    <n v="2"/>
    <n v="5"/>
    <n v="826"/>
  </r>
  <r>
    <s v="AOW"/>
    <x v="3"/>
    <x v="1"/>
    <s v="GT_07 -  Wrocław Lotnisko - Wrocław Stadion"/>
    <x v="3"/>
    <s v="S"/>
    <x v="1"/>
    <x v="3"/>
    <n v="2758"/>
    <n v="2537"/>
    <n v="2346"/>
    <x v="0"/>
    <s v="09:00 - 09:15"/>
    <x v="9"/>
    <n v="572"/>
    <n v="0"/>
    <n v="27"/>
    <n v="99"/>
    <n v="3"/>
    <n v="2"/>
    <n v="703"/>
  </r>
  <r>
    <s v="AOW"/>
    <x v="3"/>
    <x v="1"/>
    <s v="GT_07 -  Wrocław Lotnisko - Wrocław Stadion"/>
    <x v="3"/>
    <s v="S"/>
    <x v="1"/>
    <x v="3"/>
    <n v="2758"/>
    <n v="2537"/>
    <n v="2346"/>
    <x v="0"/>
    <s v="09:15 - 09:30"/>
    <x v="9"/>
    <n v="517"/>
    <n v="0"/>
    <n v="26"/>
    <n v="121"/>
    <n v="3"/>
    <n v="5"/>
    <n v="672"/>
  </r>
  <r>
    <s v="AOW"/>
    <x v="3"/>
    <x v="1"/>
    <s v="GT_07 -  Wrocław Lotnisko - Wrocław Stadion"/>
    <x v="3"/>
    <s v="S"/>
    <x v="1"/>
    <x v="3"/>
    <n v="2758"/>
    <n v="2537"/>
    <n v="2346"/>
    <x v="0"/>
    <s v="09:30 - 09:45"/>
    <x v="9"/>
    <n v="443"/>
    <n v="0"/>
    <n v="26"/>
    <n v="92"/>
    <n v="0"/>
    <n v="4"/>
    <n v="565"/>
  </r>
  <r>
    <s v="AOW"/>
    <x v="3"/>
    <x v="1"/>
    <s v="GT_07 -  Wrocław Lotnisko - Wrocław Stadion"/>
    <x v="3"/>
    <s v="S"/>
    <x v="1"/>
    <x v="3"/>
    <n v="2758"/>
    <n v="2537"/>
    <n v="2346"/>
    <x v="0"/>
    <s v="09:45 - 10:00"/>
    <x v="9"/>
    <n v="482"/>
    <n v="0"/>
    <n v="18"/>
    <n v="120"/>
    <n v="2"/>
    <n v="2"/>
    <n v="624"/>
  </r>
  <r>
    <s v="AOW"/>
    <x v="3"/>
    <x v="1"/>
    <s v="GT_07 -  Wrocław Lotnisko - Wrocław Stadion"/>
    <x v="3"/>
    <s v="S"/>
    <x v="1"/>
    <x v="3"/>
    <n v="2758"/>
    <n v="2537"/>
    <n v="2346"/>
    <x v="0"/>
    <s v="10:00 - 10:15"/>
    <x v="10"/>
    <n v="425"/>
    <n v="0"/>
    <n v="22"/>
    <n v="124"/>
    <n v="2"/>
    <n v="2"/>
    <n v="575"/>
  </r>
  <r>
    <s v="AOW"/>
    <x v="3"/>
    <x v="1"/>
    <s v="GT_07 -  Wrocław Lotnisko - Wrocław Stadion"/>
    <x v="3"/>
    <s v="S"/>
    <x v="1"/>
    <x v="3"/>
    <n v="2758"/>
    <n v="2537"/>
    <n v="2346"/>
    <x v="0"/>
    <s v="10:15 - 10:30"/>
    <x v="10"/>
    <n v="402"/>
    <n v="0"/>
    <n v="24"/>
    <n v="108"/>
    <n v="2"/>
    <n v="6"/>
    <n v="542"/>
  </r>
  <r>
    <s v="AOW"/>
    <x v="3"/>
    <x v="1"/>
    <s v="GT_07 -  Wrocław Lotnisko - Wrocław Stadion"/>
    <x v="3"/>
    <s v="S"/>
    <x v="1"/>
    <x v="3"/>
    <n v="2758"/>
    <n v="2537"/>
    <n v="2346"/>
    <x v="0"/>
    <s v="10:30 - 10:45"/>
    <x v="10"/>
    <n v="365"/>
    <n v="0"/>
    <n v="27"/>
    <n v="110"/>
    <n v="0"/>
    <n v="4"/>
    <n v="506"/>
  </r>
  <r>
    <s v="AOW"/>
    <x v="3"/>
    <x v="1"/>
    <s v="GT_07 -  Wrocław Lotnisko - Wrocław Stadion"/>
    <x v="3"/>
    <s v="S"/>
    <x v="1"/>
    <x v="3"/>
    <n v="2758"/>
    <n v="2537"/>
    <n v="2346"/>
    <x v="0"/>
    <s v="10:45 - 11:00"/>
    <x v="10"/>
    <n v="389"/>
    <n v="0"/>
    <n v="19"/>
    <n v="144"/>
    <n v="1"/>
    <n v="3"/>
    <n v="556"/>
  </r>
  <r>
    <s v="AOW"/>
    <x v="3"/>
    <x v="1"/>
    <s v="GT_07 -  Wrocław Lotnisko - Wrocław Stadion"/>
    <x v="3"/>
    <s v="S"/>
    <x v="1"/>
    <x v="3"/>
    <n v="2758"/>
    <n v="2537"/>
    <n v="2346"/>
    <x v="0"/>
    <s v="11:00 - 11:15"/>
    <x v="11"/>
    <n v="400"/>
    <n v="0"/>
    <n v="29"/>
    <n v="115"/>
    <n v="6"/>
    <n v="6"/>
    <n v="556"/>
  </r>
  <r>
    <s v="AOW"/>
    <x v="3"/>
    <x v="1"/>
    <s v="GT_07 -  Wrocław Lotnisko - Wrocław Stadion"/>
    <x v="3"/>
    <s v="S"/>
    <x v="1"/>
    <x v="3"/>
    <n v="2758"/>
    <n v="2537"/>
    <n v="2346"/>
    <x v="0"/>
    <s v="11:15 - 11:30"/>
    <x v="11"/>
    <n v="347"/>
    <n v="0"/>
    <n v="25"/>
    <n v="109"/>
    <n v="2"/>
    <n v="5"/>
    <n v="488"/>
  </r>
  <r>
    <s v="AOW"/>
    <x v="3"/>
    <x v="1"/>
    <s v="GT_07 -  Wrocław Lotnisko - Wrocław Stadion"/>
    <x v="3"/>
    <s v="S"/>
    <x v="1"/>
    <x v="3"/>
    <n v="2758"/>
    <n v="2537"/>
    <n v="2346"/>
    <x v="0"/>
    <s v="11:30 - 11:45"/>
    <x v="11"/>
    <n v="363"/>
    <n v="0"/>
    <n v="19"/>
    <n v="95"/>
    <n v="5"/>
    <n v="4"/>
    <n v="486"/>
  </r>
  <r>
    <s v="AOW"/>
    <x v="3"/>
    <x v="1"/>
    <s v="GT_07 -  Wrocław Lotnisko - Wrocław Stadion"/>
    <x v="3"/>
    <s v="S"/>
    <x v="1"/>
    <x v="3"/>
    <n v="2758"/>
    <n v="2537"/>
    <n v="2346"/>
    <x v="0"/>
    <s v="11:45 - 12:00"/>
    <x v="11"/>
    <n v="348"/>
    <n v="0"/>
    <n v="24"/>
    <n v="107"/>
    <n v="3"/>
    <n v="1"/>
    <n v="483"/>
  </r>
  <r>
    <s v="AOW"/>
    <x v="3"/>
    <x v="1"/>
    <s v="GT_07 -  Wrocław Lotnisko - Wrocław Stadion"/>
    <x v="3"/>
    <s v="S"/>
    <x v="1"/>
    <x v="3"/>
    <n v="2758"/>
    <n v="2537"/>
    <n v="2346"/>
    <x v="0"/>
    <s v="12:00 - 12:15"/>
    <x v="12"/>
    <n v="371"/>
    <n v="0"/>
    <n v="20"/>
    <n v="117"/>
    <n v="4"/>
    <n v="1"/>
    <n v="513"/>
  </r>
  <r>
    <s v="AOW"/>
    <x v="3"/>
    <x v="1"/>
    <s v="GT_07 -  Wrocław Lotnisko - Wrocław Stadion"/>
    <x v="3"/>
    <s v="S"/>
    <x v="1"/>
    <x v="3"/>
    <n v="2758"/>
    <n v="2537"/>
    <n v="2346"/>
    <x v="0"/>
    <s v="12:15 - 12:30"/>
    <x v="12"/>
    <n v="357"/>
    <n v="0"/>
    <n v="21"/>
    <n v="92"/>
    <n v="4"/>
    <n v="5"/>
    <n v="479"/>
  </r>
  <r>
    <s v="AOW"/>
    <x v="3"/>
    <x v="1"/>
    <s v="GT_07 -  Wrocław Lotnisko - Wrocław Stadion"/>
    <x v="3"/>
    <s v="S"/>
    <x v="1"/>
    <x v="3"/>
    <n v="2758"/>
    <n v="2537"/>
    <n v="2346"/>
    <x v="0"/>
    <s v="12:30 - 12:45"/>
    <x v="12"/>
    <n v="372"/>
    <n v="0"/>
    <n v="15"/>
    <n v="111"/>
    <n v="4"/>
    <n v="4"/>
    <n v="506"/>
  </r>
  <r>
    <s v="AOW"/>
    <x v="3"/>
    <x v="1"/>
    <s v="GT_07 -  Wrocław Lotnisko - Wrocław Stadion"/>
    <x v="3"/>
    <s v="S"/>
    <x v="1"/>
    <x v="3"/>
    <n v="2758"/>
    <n v="2537"/>
    <n v="2346"/>
    <x v="0"/>
    <s v="12:45 - 13:00"/>
    <x v="12"/>
    <n v="403"/>
    <n v="0"/>
    <n v="23"/>
    <n v="96"/>
    <n v="5"/>
    <n v="3"/>
    <n v="530"/>
  </r>
  <r>
    <s v="AOW"/>
    <x v="3"/>
    <x v="1"/>
    <s v="GT_07 -  Wrocław Lotnisko - Wrocław Stadion"/>
    <x v="3"/>
    <s v="S"/>
    <x v="1"/>
    <x v="3"/>
    <n v="2758"/>
    <n v="2537"/>
    <n v="2346"/>
    <x v="0"/>
    <s v="13:00 - 13:15"/>
    <x v="13"/>
    <n v="347"/>
    <n v="0"/>
    <n v="16"/>
    <n v="89"/>
    <n v="6"/>
    <n v="2"/>
    <n v="460"/>
  </r>
  <r>
    <s v="AOW"/>
    <x v="3"/>
    <x v="1"/>
    <s v="GT_07 -  Wrocław Lotnisko - Wrocław Stadion"/>
    <x v="3"/>
    <s v="S"/>
    <x v="1"/>
    <x v="3"/>
    <n v="2758"/>
    <n v="2537"/>
    <n v="2346"/>
    <x v="0"/>
    <s v="13:15 - 13:30"/>
    <x v="13"/>
    <n v="334"/>
    <n v="0"/>
    <n v="21"/>
    <n v="93"/>
    <n v="13"/>
    <n v="2"/>
    <n v="463"/>
  </r>
  <r>
    <s v="AOW"/>
    <x v="3"/>
    <x v="1"/>
    <s v="GT_07 -  Wrocław Lotnisko - Wrocław Stadion"/>
    <x v="3"/>
    <s v="S"/>
    <x v="1"/>
    <x v="3"/>
    <n v="2758"/>
    <n v="2537"/>
    <n v="2346"/>
    <x v="0"/>
    <s v="13:30 - 13:45"/>
    <x v="13"/>
    <n v="401"/>
    <n v="0"/>
    <n v="24"/>
    <n v="76"/>
    <n v="23"/>
    <n v="5"/>
    <n v="529"/>
  </r>
  <r>
    <s v="AOW"/>
    <x v="3"/>
    <x v="1"/>
    <s v="GT_07 -  Wrocław Lotnisko - Wrocław Stadion"/>
    <x v="3"/>
    <s v="S"/>
    <x v="1"/>
    <x v="3"/>
    <n v="2758"/>
    <n v="2537"/>
    <n v="2346"/>
    <x v="0"/>
    <s v="13:45 - 14:00"/>
    <x v="13"/>
    <n v="437"/>
    <n v="0"/>
    <n v="22"/>
    <n v="73"/>
    <n v="13"/>
    <n v="0"/>
    <n v="545"/>
  </r>
  <r>
    <s v="AOW"/>
    <x v="3"/>
    <x v="1"/>
    <s v="GT_07 -  Wrocław Lotnisko - Wrocław Stadion"/>
    <x v="3"/>
    <s v="S"/>
    <x v="1"/>
    <x v="3"/>
    <n v="2758"/>
    <n v="2537"/>
    <n v="2346"/>
    <x v="0"/>
    <s v="14:00 - 14:15"/>
    <x v="14"/>
    <n v="421"/>
    <n v="1"/>
    <n v="18"/>
    <n v="79"/>
    <n v="16"/>
    <n v="1"/>
    <n v="536"/>
  </r>
  <r>
    <s v="AOW"/>
    <x v="3"/>
    <x v="1"/>
    <s v="GT_07 -  Wrocław Lotnisko - Wrocław Stadion"/>
    <x v="3"/>
    <s v="S"/>
    <x v="1"/>
    <x v="3"/>
    <n v="2758"/>
    <n v="2537"/>
    <n v="2346"/>
    <x v="0"/>
    <s v="14:15 - 14:30"/>
    <x v="14"/>
    <n v="395"/>
    <n v="0"/>
    <n v="17"/>
    <n v="79"/>
    <n v="17"/>
    <n v="3"/>
    <n v="511"/>
  </r>
  <r>
    <s v="AOW"/>
    <x v="3"/>
    <x v="1"/>
    <s v="GT_07 -  Wrocław Lotnisko - Wrocław Stadion"/>
    <x v="3"/>
    <s v="S"/>
    <x v="1"/>
    <x v="3"/>
    <n v="2758"/>
    <n v="2537"/>
    <n v="2346"/>
    <x v="0"/>
    <s v="14:30 - 14:45"/>
    <x v="14"/>
    <n v="424"/>
    <n v="0"/>
    <n v="18"/>
    <n v="62"/>
    <n v="22"/>
    <n v="3"/>
    <n v="529"/>
  </r>
  <r>
    <s v="AOW"/>
    <x v="3"/>
    <x v="1"/>
    <s v="GT_07 -  Wrocław Lotnisko - Wrocław Stadion"/>
    <x v="3"/>
    <s v="S"/>
    <x v="1"/>
    <x v="3"/>
    <n v="2758"/>
    <n v="2537"/>
    <n v="2346"/>
    <x v="0"/>
    <s v="14:45 - 15:00"/>
    <x v="14"/>
    <n v="448"/>
    <n v="0"/>
    <n v="20"/>
    <n v="74"/>
    <n v="18"/>
    <n v="8"/>
    <n v="568"/>
  </r>
  <r>
    <s v="AOW"/>
    <x v="3"/>
    <x v="1"/>
    <s v="GT_07 -  Wrocław Lotnisko - Wrocław Stadion"/>
    <x v="3"/>
    <s v="S"/>
    <x v="1"/>
    <x v="3"/>
    <n v="2758"/>
    <n v="2537"/>
    <n v="2346"/>
    <x v="0"/>
    <s v="15:00 - 15:15"/>
    <x v="15"/>
    <n v="495"/>
    <n v="0"/>
    <n v="19"/>
    <n v="94"/>
    <n v="16"/>
    <n v="3"/>
    <n v="627"/>
  </r>
  <r>
    <s v="AOW"/>
    <x v="3"/>
    <x v="1"/>
    <s v="GT_07 -  Wrocław Lotnisko - Wrocław Stadion"/>
    <x v="3"/>
    <s v="S"/>
    <x v="1"/>
    <x v="3"/>
    <n v="2758"/>
    <n v="2537"/>
    <n v="2346"/>
    <x v="0"/>
    <s v="15:15 - 15:30"/>
    <x v="15"/>
    <n v="537"/>
    <n v="0"/>
    <n v="21"/>
    <n v="93"/>
    <n v="18"/>
    <n v="1"/>
    <n v="670"/>
  </r>
  <r>
    <s v="AOW"/>
    <x v="3"/>
    <x v="1"/>
    <s v="GT_07 -  Wrocław Lotnisko - Wrocław Stadion"/>
    <x v="3"/>
    <s v="S"/>
    <x v="1"/>
    <x v="3"/>
    <n v="2758"/>
    <n v="2537"/>
    <n v="2346"/>
    <x v="0"/>
    <s v="15:30 - 15:45"/>
    <x v="15"/>
    <n v="590"/>
    <n v="0"/>
    <n v="24"/>
    <n v="81"/>
    <n v="12"/>
    <n v="2"/>
    <n v="709"/>
  </r>
  <r>
    <s v="AOW"/>
    <x v="3"/>
    <x v="1"/>
    <s v="GT_07 -  Wrocław Lotnisko - Wrocław Stadion"/>
    <x v="3"/>
    <s v="S"/>
    <x v="1"/>
    <x v="3"/>
    <n v="2758"/>
    <n v="2537"/>
    <n v="2346"/>
    <x v="0"/>
    <s v="15:45 - 16:00"/>
    <x v="15"/>
    <n v="558"/>
    <n v="0"/>
    <n v="13"/>
    <n v="93"/>
    <n v="19"/>
    <n v="3"/>
    <n v="686"/>
  </r>
  <r>
    <s v="AOW"/>
    <x v="3"/>
    <x v="1"/>
    <s v="GT_07 -  Wrocław Lotnisko - Wrocław Stadion"/>
    <x v="3"/>
    <s v="S"/>
    <x v="1"/>
    <x v="3"/>
    <n v="2758"/>
    <n v="2537"/>
    <n v="2346"/>
    <x v="0"/>
    <s v="16:00 - 16:15"/>
    <x v="16"/>
    <n v="596"/>
    <n v="0"/>
    <n v="15"/>
    <n v="98"/>
    <n v="15"/>
    <n v="4"/>
    <n v="728"/>
  </r>
  <r>
    <s v="AOW"/>
    <x v="3"/>
    <x v="1"/>
    <s v="GT_07 -  Wrocław Lotnisko - Wrocław Stadion"/>
    <x v="3"/>
    <s v="S"/>
    <x v="1"/>
    <x v="3"/>
    <n v="2758"/>
    <n v="2537"/>
    <n v="2346"/>
    <x v="0"/>
    <s v="16:15 - 16:30"/>
    <x v="16"/>
    <n v="580"/>
    <n v="0"/>
    <n v="21"/>
    <n v="98"/>
    <n v="9"/>
    <n v="4"/>
    <n v="712"/>
  </r>
  <r>
    <s v="AOW"/>
    <x v="3"/>
    <x v="1"/>
    <s v="GT_07 -  Wrocław Lotnisko - Wrocław Stadion"/>
    <x v="3"/>
    <s v="S"/>
    <x v="1"/>
    <x v="3"/>
    <n v="2758"/>
    <n v="2537"/>
    <n v="2346"/>
    <x v="0"/>
    <s v="16:30 - 16:45"/>
    <x v="16"/>
    <n v="659"/>
    <n v="0"/>
    <n v="11"/>
    <n v="80"/>
    <n v="20"/>
    <n v="2"/>
    <n v="772"/>
  </r>
  <r>
    <s v="AOW"/>
    <x v="3"/>
    <x v="1"/>
    <s v="GT_07 -  Wrocław Lotnisko - Wrocław Stadion"/>
    <x v="3"/>
    <s v="S"/>
    <x v="1"/>
    <x v="3"/>
    <n v="2758"/>
    <n v="2537"/>
    <n v="2346"/>
    <x v="0"/>
    <s v="16:45 - 17:00"/>
    <x v="16"/>
    <n v="605"/>
    <n v="0"/>
    <n v="12"/>
    <n v="93"/>
    <n v="18"/>
    <n v="1"/>
    <n v="729"/>
  </r>
  <r>
    <s v="AOW"/>
    <x v="3"/>
    <x v="1"/>
    <s v="GT_07 -  Wrocław Lotnisko - Wrocław Stadion"/>
    <x v="3"/>
    <s v="S"/>
    <x v="1"/>
    <x v="3"/>
    <n v="2758"/>
    <n v="2537"/>
    <n v="2346"/>
    <x v="0"/>
    <s v="17:00 - 17:15"/>
    <x v="17"/>
    <n v="491"/>
    <n v="0"/>
    <n v="15"/>
    <n v="80"/>
    <n v="17"/>
    <n v="3"/>
    <n v="606"/>
  </r>
  <r>
    <s v="AOW"/>
    <x v="3"/>
    <x v="1"/>
    <s v="GT_07 -  Wrocław Lotnisko - Wrocław Stadion"/>
    <x v="3"/>
    <s v="S"/>
    <x v="1"/>
    <x v="3"/>
    <n v="2758"/>
    <n v="2537"/>
    <n v="2346"/>
    <x v="0"/>
    <s v="17:15 - 17:30"/>
    <x v="17"/>
    <n v="509"/>
    <n v="0"/>
    <n v="14"/>
    <n v="80"/>
    <n v="14"/>
    <n v="3"/>
    <n v="620"/>
  </r>
  <r>
    <s v="AOW"/>
    <x v="3"/>
    <x v="1"/>
    <s v="GT_07 -  Wrocław Lotnisko - Wrocław Stadion"/>
    <x v="3"/>
    <s v="S"/>
    <x v="1"/>
    <x v="3"/>
    <n v="2758"/>
    <n v="2537"/>
    <n v="2346"/>
    <x v="0"/>
    <s v="17:30 - 17:45"/>
    <x v="17"/>
    <n v="499"/>
    <n v="0"/>
    <n v="17"/>
    <n v="93"/>
    <n v="9"/>
    <n v="3"/>
    <n v="621"/>
  </r>
  <r>
    <s v="AOW"/>
    <x v="3"/>
    <x v="1"/>
    <s v="GT_07 -  Wrocław Lotnisko - Wrocław Stadion"/>
    <x v="3"/>
    <s v="S"/>
    <x v="1"/>
    <x v="3"/>
    <n v="2758"/>
    <n v="2537"/>
    <n v="2346"/>
    <x v="0"/>
    <s v="17:45 - 18:00"/>
    <x v="17"/>
    <n v="473"/>
    <n v="0"/>
    <n v="14"/>
    <n v="96"/>
    <n v="3"/>
    <n v="5"/>
    <n v="591"/>
  </r>
  <r>
    <s v="AOW"/>
    <x v="3"/>
    <x v="1"/>
    <s v="GT_07 -  Wrocław Lotnisko - Wrocław Stadion"/>
    <x v="3"/>
    <s v="S"/>
    <x v="1"/>
    <x v="3"/>
    <n v="2758"/>
    <n v="2537"/>
    <n v="2346"/>
    <x v="0"/>
    <s v="18:00 - 18:15"/>
    <x v="18"/>
    <n v="435"/>
    <n v="0"/>
    <n v="11"/>
    <n v="90"/>
    <n v="3"/>
    <n v="1"/>
    <n v="540"/>
  </r>
  <r>
    <s v="AOW"/>
    <x v="3"/>
    <x v="1"/>
    <s v="GT_07 -  Wrocław Lotnisko - Wrocław Stadion"/>
    <x v="3"/>
    <s v="S"/>
    <x v="1"/>
    <x v="3"/>
    <n v="2758"/>
    <n v="2537"/>
    <n v="2346"/>
    <x v="0"/>
    <s v="18:15 - 18:30"/>
    <x v="18"/>
    <n v="483"/>
    <n v="0"/>
    <n v="16"/>
    <n v="78"/>
    <n v="1"/>
    <n v="1"/>
    <n v="579"/>
  </r>
  <r>
    <s v="AOW"/>
    <x v="3"/>
    <x v="1"/>
    <s v="GT_07 -  Wrocław Lotnisko - Wrocław Stadion"/>
    <x v="3"/>
    <s v="S"/>
    <x v="1"/>
    <x v="3"/>
    <n v="2758"/>
    <n v="2537"/>
    <n v="2346"/>
    <x v="0"/>
    <s v="18:30 - 18:45"/>
    <x v="18"/>
    <n v="360"/>
    <n v="0"/>
    <n v="4"/>
    <n v="70"/>
    <n v="3"/>
    <n v="3"/>
    <n v="440"/>
  </r>
  <r>
    <s v="AOW"/>
    <x v="3"/>
    <x v="1"/>
    <s v="GT_07 -  Wrocław Lotnisko - Wrocław Stadion"/>
    <x v="3"/>
    <s v="S"/>
    <x v="1"/>
    <x v="3"/>
    <n v="2758"/>
    <n v="2537"/>
    <n v="2346"/>
    <x v="0"/>
    <s v="18:45 - 19:00"/>
    <x v="18"/>
    <n v="392"/>
    <n v="0"/>
    <n v="12"/>
    <n v="77"/>
    <n v="3"/>
    <n v="2"/>
    <n v="486"/>
  </r>
  <r>
    <s v="AOW"/>
    <x v="3"/>
    <x v="1"/>
    <s v="GT_07 -  Wrocław Lotnisko - Wrocław Stadion"/>
    <x v="3"/>
    <s v="S"/>
    <x v="1"/>
    <x v="3"/>
    <n v="2758"/>
    <n v="2537"/>
    <n v="2346"/>
    <x v="0"/>
    <s v="19:00 - 19:15"/>
    <x v="19"/>
    <n v="349"/>
    <n v="1"/>
    <n v="7"/>
    <n v="75"/>
    <n v="3"/>
    <n v="1"/>
    <n v="436"/>
  </r>
  <r>
    <s v="AOW"/>
    <x v="3"/>
    <x v="1"/>
    <s v="GT_07 -  Wrocław Lotnisko - Wrocław Stadion"/>
    <x v="3"/>
    <s v="S"/>
    <x v="1"/>
    <x v="3"/>
    <n v="2758"/>
    <n v="2537"/>
    <n v="2346"/>
    <x v="0"/>
    <s v="19:15 - 19:30"/>
    <x v="19"/>
    <n v="313"/>
    <n v="0"/>
    <n v="12"/>
    <n v="75"/>
    <n v="1"/>
    <n v="2"/>
    <n v="403"/>
  </r>
  <r>
    <s v="AOW"/>
    <x v="3"/>
    <x v="1"/>
    <s v="GT_07 -  Wrocław Lotnisko - Wrocław Stadion"/>
    <x v="3"/>
    <s v="S"/>
    <x v="1"/>
    <x v="3"/>
    <n v="2758"/>
    <n v="2537"/>
    <n v="2346"/>
    <x v="0"/>
    <s v="19:30 - 19:45"/>
    <x v="19"/>
    <n v="345"/>
    <n v="0"/>
    <n v="6"/>
    <n v="75"/>
    <n v="8"/>
    <n v="1"/>
    <n v="435"/>
  </r>
  <r>
    <s v="AOW"/>
    <x v="3"/>
    <x v="1"/>
    <s v="GT_07 -  Wrocław Lotnisko - Wrocław Stadion"/>
    <x v="3"/>
    <s v="S"/>
    <x v="1"/>
    <x v="3"/>
    <n v="2758"/>
    <n v="2537"/>
    <n v="2346"/>
    <x v="0"/>
    <s v="19:45 - 20:00"/>
    <x v="19"/>
    <n v="309"/>
    <n v="0"/>
    <n v="12"/>
    <n v="80"/>
    <n v="5"/>
    <n v="4"/>
    <n v="410"/>
  </r>
  <r>
    <s v="AOW"/>
    <x v="3"/>
    <x v="1"/>
    <s v="GT_07 -  Wrocław Lotnisko - Wrocław Stadion"/>
    <x v="3"/>
    <s v="S"/>
    <x v="1"/>
    <x v="3"/>
    <n v="2758"/>
    <n v="2537"/>
    <n v="2346"/>
    <x v="0"/>
    <s v="20:00 - 20:15"/>
    <x v="20"/>
    <n v="259"/>
    <n v="0"/>
    <n v="8"/>
    <n v="77"/>
    <n v="3"/>
    <n v="2"/>
    <n v="349"/>
  </r>
  <r>
    <s v="AOW"/>
    <x v="3"/>
    <x v="1"/>
    <s v="GT_07 -  Wrocław Lotnisko - Wrocław Stadion"/>
    <x v="3"/>
    <s v="S"/>
    <x v="1"/>
    <x v="3"/>
    <n v="2758"/>
    <n v="2537"/>
    <n v="2346"/>
    <x v="0"/>
    <s v="20:15 - 20:30"/>
    <x v="20"/>
    <n v="228"/>
    <n v="0"/>
    <n v="9"/>
    <n v="76"/>
    <n v="0"/>
    <n v="3"/>
    <n v="316"/>
  </r>
  <r>
    <s v="AOW"/>
    <x v="3"/>
    <x v="1"/>
    <s v="GT_07 -  Wrocław Lotnisko - Wrocław Stadion"/>
    <x v="3"/>
    <s v="S"/>
    <x v="1"/>
    <x v="3"/>
    <n v="2758"/>
    <n v="2537"/>
    <n v="2346"/>
    <x v="0"/>
    <s v="20:30 - 20:45"/>
    <x v="20"/>
    <n v="210"/>
    <n v="0"/>
    <n v="12"/>
    <n v="62"/>
    <n v="3"/>
    <n v="1"/>
    <n v="288"/>
  </r>
  <r>
    <s v="AOW"/>
    <x v="3"/>
    <x v="1"/>
    <s v="GT_07 -  Wrocław Lotnisko - Wrocław Stadion"/>
    <x v="3"/>
    <s v="S"/>
    <x v="1"/>
    <x v="3"/>
    <n v="2758"/>
    <n v="2537"/>
    <n v="2346"/>
    <x v="0"/>
    <s v="20:45 - 21:00"/>
    <x v="20"/>
    <n v="250"/>
    <n v="0"/>
    <n v="9"/>
    <n v="71"/>
    <n v="1"/>
    <n v="2"/>
    <n v="333"/>
  </r>
  <r>
    <s v="AOW"/>
    <x v="3"/>
    <x v="1"/>
    <s v="GT_07 -  Wrocław Lotnisko - Wrocław Stadion"/>
    <x v="3"/>
    <s v="S"/>
    <x v="1"/>
    <x v="3"/>
    <n v="2758"/>
    <n v="2537"/>
    <n v="2346"/>
    <x v="0"/>
    <s v="21:00 - 21:15"/>
    <x v="21"/>
    <n v="181"/>
    <n v="0"/>
    <n v="1"/>
    <n v="47"/>
    <n v="0"/>
    <n v="1"/>
    <n v="230"/>
  </r>
  <r>
    <s v="AOW"/>
    <x v="3"/>
    <x v="1"/>
    <s v="GT_07 -  Wrocław Lotnisko - Wrocław Stadion"/>
    <x v="3"/>
    <s v="S"/>
    <x v="1"/>
    <x v="3"/>
    <n v="2758"/>
    <n v="2537"/>
    <n v="2346"/>
    <x v="0"/>
    <s v="21:15 - 21:30"/>
    <x v="21"/>
    <n v="161"/>
    <n v="0"/>
    <n v="6"/>
    <n v="51"/>
    <n v="1"/>
    <n v="0"/>
    <n v="219"/>
  </r>
  <r>
    <s v="AOW"/>
    <x v="3"/>
    <x v="1"/>
    <s v="GT_07 -  Wrocław Lotnisko - Wrocław Stadion"/>
    <x v="3"/>
    <s v="S"/>
    <x v="1"/>
    <x v="3"/>
    <n v="2758"/>
    <n v="2537"/>
    <n v="2346"/>
    <x v="0"/>
    <s v="21:30 - 21:45"/>
    <x v="21"/>
    <n v="177"/>
    <n v="0"/>
    <n v="2"/>
    <n v="47"/>
    <n v="1"/>
    <n v="2"/>
    <n v="229"/>
  </r>
  <r>
    <s v="AOW"/>
    <x v="3"/>
    <x v="1"/>
    <s v="GT_07 -  Wrocław Lotnisko - Wrocław Stadion"/>
    <x v="3"/>
    <s v="S"/>
    <x v="1"/>
    <x v="3"/>
    <n v="2758"/>
    <n v="2537"/>
    <n v="2346"/>
    <x v="0"/>
    <s v="21:45 - 22:00"/>
    <x v="21"/>
    <n v="140"/>
    <n v="0"/>
    <n v="5"/>
    <n v="50"/>
    <n v="3"/>
    <n v="0"/>
    <n v="198"/>
  </r>
  <r>
    <s v="AOW"/>
    <x v="3"/>
    <x v="1"/>
    <s v="GT_07 -  Wrocław Lotnisko - Wrocław Stadion"/>
    <x v="3"/>
    <s v="S"/>
    <x v="1"/>
    <x v="3"/>
    <n v="2758"/>
    <n v="2537"/>
    <n v="2346"/>
    <x v="0"/>
    <s v="22:00 - 22:15"/>
    <x v="22"/>
    <n v="117"/>
    <n v="0"/>
    <n v="5"/>
    <n v="54"/>
    <n v="2"/>
    <n v="1"/>
    <n v="179"/>
  </r>
  <r>
    <s v="AOW"/>
    <x v="3"/>
    <x v="1"/>
    <s v="GT_07 -  Wrocław Lotnisko - Wrocław Stadion"/>
    <x v="3"/>
    <s v="S"/>
    <x v="1"/>
    <x v="3"/>
    <n v="2758"/>
    <n v="2537"/>
    <n v="2346"/>
    <x v="0"/>
    <s v="22:15 - 22:30"/>
    <x v="22"/>
    <n v="137"/>
    <n v="0"/>
    <n v="3"/>
    <n v="64"/>
    <n v="0"/>
    <n v="1"/>
    <n v="205"/>
  </r>
  <r>
    <s v="AOW"/>
    <x v="3"/>
    <x v="1"/>
    <s v="GT_07 -  Wrocław Lotnisko - Wrocław Stadion"/>
    <x v="3"/>
    <s v="S"/>
    <x v="1"/>
    <x v="3"/>
    <n v="2758"/>
    <n v="2537"/>
    <n v="2346"/>
    <x v="0"/>
    <s v="22:30 - 22:45"/>
    <x v="22"/>
    <n v="117"/>
    <n v="0"/>
    <n v="8"/>
    <n v="38"/>
    <n v="2"/>
    <n v="3"/>
    <n v="168"/>
  </r>
  <r>
    <s v="AOW"/>
    <x v="3"/>
    <x v="1"/>
    <s v="GT_07 -  Wrocław Lotnisko - Wrocław Stadion"/>
    <x v="3"/>
    <s v="S"/>
    <x v="1"/>
    <x v="3"/>
    <n v="2758"/>
    <n v="2537"/>
    <n v="2346"/>
    <x v="0"/>
    <s v="22:45 - 23:00"/>
    <x v="22"/>
    <n v="104"/>
    <n v="0"/>
    <n v="5"/>
    <n v="42"/>
    <n v="1"/>
    <n v="1"/>
    <n v="153"/>
  </r>
  <r>
    <s v="AOW"/>
    <x v="3"/>
    <x v="1"/>
    <s v="GT_07 -  Wrocław Lotnisko - Wrocław Stadion"/>
    <x v="3"/>
    <s v="S"/>
    <x v="1"/>
    <x v="3"/>
    <n v="2758"/>
    <n v="2537"/>
    <n v="2346"/>
    <x v="0"/>
    <s v="23:00 - 23:15"/>
    <x v="23"/>
    <n v="76"/>
    <n v="0"/>
    <n v="2"/>
    <n v="37"/>
    <n v="1"/>
    <n v="0"/>
    <n v="116"/>
  </r>
  <r>
    <s v="AOW"/>
    <x v="3"/>
    <x v="1"/>
    <s v="GT_07 -  Wrocław Lotnisko - Wrocław Stadion"/>
    <x v="3"/>
    <s v="S"/>
    <x v="1"/>
    <x v="3"/>
    <n v="2758"/>
    <n v="2537"/>
    <n v="2346"/>
    <x v="0"/>
    <s v="23:15 - 23:30"/>
    <x v="23"/>
    <n v="78"/>
    <n v="0"/>
    <n v="6"/>
    <n v="46"/>
    <n v="1"/>
    <n v="0"/>
    <n v="131"/>
  </r>
  <r>
    <s v="AOW"/>
    <x v="3"/>
    <x v="1"/>
    <s v="GT_07 -  Wrocław Lotnisko - Wrocław Stadion"/>
    <x v="3"/>
    <s v="S"/>
    <x v="1"/>
    <x v="3"/>
    <n v="2758"/>
    <n v="2537"/>
    <n v="2346"/>
    <x v="0"/>
    <s v="23:30 - 23:45"/>
    <x v="23"/>
    <n v="80"/>
    <n v="0"/>
    <n v="5"/>
    <n v="47"/>
    <n v="1"/>
    <n v="1"/>
    <n v="134"/>
  </r>
  <r>
    <s v="AOW"/>
    <x v="3"/>
    <x v="1"/>
    <s v="GT_07 -  Wrocław Lotnisko - Wrocław Stadion"/>
    <x v="3"/>
    <s v="S"/>
    <x v="1"/>
    <x v="3"/>
    <n v="2758"/>
    <n v="2537"/>
    <n v="2346"/>
    <x v="0"/>
    <s v="23:45 - 24:00"/>
    <x v="23"/>
    <n v="47"/>
    <n v="0"/>
    <n v="3"/>
    <n v="34"/>
    <n v="1"/>
    <n v="0"/>
    <n v="85"/>
  </r>
  <r>
    <s v="AOW"/>
    <x v="4"/>
    <x v="2"/>
    <s v="GT_08 -  Wrocław Stadion - Wrocław Północ"/>
    <x v="4"/>
    <s v="N"/>
    <x v="0"/>
    <x v="4"/>
    <n v="6531"/>
    <n v="2537"/>
    <n v="87314"/>
    <x v="2"/>
    <s v="00:00 - 00:15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0:15 - 00:30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0:30 - 00:45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0:45 - 01:00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1:00 - 01:15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1:15 - 01:30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1:30 - 01:45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1:45 - 02:00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2:00 - 02:15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2:15 - 02:30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2:30 - 02:45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2:45 - 03:00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3:00 - 03:15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3:15 - 03:30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3:30 - 03:45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3:45 - 04:00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4:00 - 04:15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4:15 - 04:30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4:30 - 04:45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4:45 - 05:00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5:00 - 05:15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5:15 - 05:30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5:30 - 05:45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5:45 - 06:00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6:00 - 06:15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6:15 - 06:30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6:30 - 06:45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6:45 - 07:00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7:00 - 07:15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7:15 - 07:30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7:30 - 07:45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7:45 - 08:00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8:00 - 08:15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8:15 - 08:30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8:30 - 08:45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8:45 - 09:00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9:00 - 09:15"/>
    <x v="9"/>
    <n v="72"/>
    <n v="0"/>
    <n v="0"/>
    <n v="0"/>
    <n v="0"/>
    <n v="131"/>
    <n v="203"/>
  </r>
  <r>
    <s v="AOW"/>
    <x v="4"/>
    <x v="2"/>
    <s v="GT_08 -  Wrocław Stadion - Wrocław Północ"/>
    <x v="4"/>
    <s v="N"/>
    <x v="0"/>
    <x v="4"/>
    <n v="6531"/>
    <n v="2537"/>
    <n v="87314"/>
    <x v="2"/>
    <s v="09:15 - 09:30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9:30 - 09:45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09:45 - 10:00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0:00 - 10:15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0:15 - 10:30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0:30 - 10:45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0:45 - 11:00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1:00 - 11:15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1:15 - 11:30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1:30 - 11:45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1:45 - 12:00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2:00 - 12:15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2:15 - 12:30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2:30 - 12:45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2:45 - 13:00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3:00 - 13:15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3:15 - 13:30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3:30 - 13:45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3:45 - 14:00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4:00 - 14:15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4:15 - 14:30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4:30 - 14:45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4:45 - 15:00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5:00 - 15:15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5:15 - 15:30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5:30 - 15:45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5:45 - 16:00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6:00 - 16:15"/>
    <x v="1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6:15 - 16:30"/>
    <x v="1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x v="2"/>
    <s v="16:30 - 16:45"/>
    <x v="16"/>
    <n v="49"/>
    <n v="0"/>
    <n v="0"/>
    <n v="0"/>
    <n v="0"/>
    <n v="69"/>
    <n v="118"/>
  </r>
  <r>
    <s v="AOW"/>
    <x v="4"/>
    <x v="2"/>
    <s v="GT_08 -  Wrocław Stadion - Wrocław Północ"/>
    <x v="4"/>
    <s v="N"/>
    <x v="0"/>
    <x v="4"/>
    <n v="6531"/>
    <n v="2537"/>
    <n v="87314"/>
    <x v="2"/>
    <s v="16:45 - 17:00"/>
    <x v="16"/>
    <n v="153"/>
    <n v="0"/>
    <n v="0"/>
    <n v="0"/>
    <n v="0"/>
    <n v="373"/>
    <n v="526"/>
  </r>
  <r>
    <s v="AOW"/>
    <x v="4"/>
    <x v="2"/>
    <s v="GT_08 -  Wrocław Stadion - Wrocław Północ"/>
    <x v="4"/>
    <s v="N"/>
    <x v="0"/>
    <x v="4"/>
    <n v="6531"/>
    <n v="2537"/>
    <n v="87314"/>
    <x v="2"/>
    <s v="17:00 - 17:15"/>
    <x v="17"/>
    <n v="146"/>
    <n v="0"/>
    <n v="0"/>
    <n v="0"/>
    <n v="0"/>
    <n v="332"/>
    <n v="478"/>
  </r>
  <r>
    <s v="AOW"/>
    <x v="4"/>
    <x v="2"/>
    <s v="GT_08 -  Wrocław Stadion - Wrocław Północ"/>
    <x v="4"/>
    <s v="N"/>
    <x v="0"/>
    <x v="4"/>
    <n v="6531"/>
    <n v="2537"/>
    <n v="87314"/>
    <x v="2"/>
    <s v="17:15 - 17:30"/>
    <x v="17"/>
    <n v="141"/>
    <n v="0"/>
    <n v="0"/>
    <n v="0"/>
    <n v="0"/>
    <n v="284"/>
    <n v="425"/>
  </r>
  <r>
    <s v="AOW"/>
    <x v="4"/>
    <x v="2"/>
    <s v="GT_08 -  Wrocław Stadion - Wrocław Północ"/>
    <x v="4"/>
    <s v="N"/>
    <x v="0"/>
    <x v="4"/>
    <n v="6531"/>
    <n v="2537"/>
    <n v="87314"/>
    <x v="2"/>
    <s v="17:30 - 17:45"/>
    <x v="17"/>
    <n v="166"/>
    <n v="0"/>
    <n v="0"/>
    <n v="0"/>
    <n v="0"/>
    <n v="270"/>
    <n v="436"/>
  </r>
  <r>
    <s v="AOW"/>
    <x v="4"/>
    <x v="2"/>
    <s v="GT_08 -  Wrocław Stadion - Wrocław Północ"/>
    <x v="4"/>
    <s v="N"/>
    <x v="0"/>
    <x v="4"/>
    <n v="6531"/>
    <n v="2537"/>
    <n v="87314"/>
    <x v="2"/>
    <s v="17:45 - 18:00"/>
    <x v="17"/>
    <n v="140"/>
    <n v="0"/>
    <n v="0"/>
    <n v="0"/>
    <n v="0"/>
    <n v="240"/>
    <n v="380"/>
  </r>
  <r>
    <s v="AOW"/>
    <x v="4"/>
    <x v="2"/>
    <s v="GT_08 -  Wrocław Stadion - Wrocław Północ"/>
    <x v="4"/>
    <s v="N"/>
    <x v="0"/>
    <x v="4"/>
    <n v="6531"/>
    <n v="2537"/>
    <n v="87314"/>
    <x v="2"/>
    <s v="18:00 - 18:15"/>
    <x v="18"/>
    <n v="145"/>
    <n v="0"/>
    <n v="0"/>
    <n v="0"/>
    <n v="0"/>
    <n v="278"/>
    <n v="423"/>
  </r>
  <r>
    <s v="AOW"/>
    <x v="4"/>
    <x v="2"/>
    <s v="GT_08 -  Wrocław Stadion - Wrocław Północ"/>
    <x v="4"/>
    <s v="N"/>
    <x v="0"/>
    <x v="4"/>
    <n v="6531"/>
    <n v="2537"/>
    <n v="87314"/>
    <x v="2"/>
    <s v="18:15 - 18:30"/>
    <x v="18"/>
    <n v="115"/>
    <n v="0"/>
    <n v="0"/>
    <n v="0"/>
    <n v="0"/>
    <n v="218"/>
    <n v="333"/>
  </r>
  <r>
    <s v="AOW"/>
    <x v="4"/>
    <x v="2"/>
    <s v="GT_08 -  Wrocław Stadion - Wrocław Północ"/>
    <x v="4"/>
    <s v="N"/>
    <x v="0"/>
    <x v="4"/>
    <n v="6531"/>
    <n v="2537"/>
    <n v="87314"/>
    <x v="2"/>
    <s v="18:30 - 18:45"/>
    <x v="18"/>
    <n v="124"/>
    <n v="0"/>
    <n v="0"/>
    <n v="0"/>
    <n v="0"/>
    <n v="206"/>
    <n v="330"/>
  </r>
  <r>
    <s v="AOW"/>
    <x v="4"/>
    <x v="2"/>
    <s v="GT_08 -  Wrocław Stadion - Wrocław Północ"/>
    <x v="4"/>
    <s v="N"/>
    <x v="0"/>
    <x v="4"/>
    <n v="6531"/>
    <n v="2537"/>
    <n v="87314"/>
    <x v="2"/>
    <s v="18:45 - 19:00"/>
    <x v="18"/>
    <n v="116"/>
    <n v="0"/>
    <n v="0"/>
    <n v="0"/>
    <n v="0"/>
    <n v="190"/>
    <n v="306"/>
  </r>
  <r>
    <s v="AOW"/>
    <x v="4"/>
    <x v="2"/>
    <s v="GT_08 -  Wrocław Stadion - Wrocław Północ"/>
    <x v="4"/>
    <s v="N"/>
    <x v="0"/>
    <x v="4"/>
    <n v="6531"/>
    <n v="2537"/>
    <n v="87314"/>
    <x v="2"/>
    <s v="19:00 - 19:15"/>
    <x v="19"/>
    <n v="93"/>
    <n v="0"/>
    <n v="0"/>
    <n v="0"/>
    <n v="0"/>
    <n v="167"/>
    <n v="260"/>
  </r>
  <r>
    <s v="AOW"/>
    <x v="4"/>
    <x v="2"/>
    <s v="GT_08 -  Wrocław Stadion - Wrocław Północ"/>
    <x v="4"/>
    <s v="N"/>
    <x v="0"/>
    <x v="4"/>
    <n v="6531"/>
    <n v="2537"/>
    <n v="87314"/>
    <x v="2"/>
    <s v="19:15 - 19:30"/>
    <x v="19"/>
    <n v="105"/>
    <n v="0"/>
    <n v="0"/>
    <n v="0"/>
    <n v="0"/>
    <n v="172"/>
    <n v="277"/>
  </r>
  <r>
    <s v="AOW"/>
    <x v="4"/>
    <x v="2"/>
    <s v="GT_08 -  Wrocław Stadion - Wrocław Północ"/>
    <x v="4"/>
    <s v="N"/>
    <x v="0"/>
    <x v="4"/>
    <n v="6531"/>
    <n v="2537"/>
    <n v="87314"/>
    <x v="2"/>
    <s v="19:30 - 19:45"/>
    <x v="19"/>
    <n v="100"/>
    <n v="0"/>
    <n v="0"/>
    <n v="0"/>
    <n v="0"/>
    <n v="123"/>
    <n v="223"/>
  </r>
  <r>
    <s v="AOW"/>
    <x v="4"/>
    <x v="2"/>
    <s v="GT_08 -  Wrocław Stadion - Wrocław Północ"/>
    <x v="4"/>
    <s v="N"/>
    <x v="0"/>
    <x v="4"/>
    <n v="6531"/>
    <n v="2537"/>
    <n v="87314"/>
    <x v="2"/>
    <s v="19:45 - 20:00"/>
    <x v="19"/>
    <n v="91"/>
    <n v="0"/>
    <n v="0"/>
    <n v="0"/>
    <n v="0"/>
    <n v="136"/>
    <n v="227"/>
  </r>
  <r>
    <s v="AOW"/>
    <x v="4"/>
    <x v="2"/>
    <s v="GT_08 -  Wrocław Stadion - Wrocław Północ"/>
    <x v="4"/>
    <s v="N"/>
    <x v="0"/>
    <x v="4"/>
    <n v="6531"/>
    <n v="2537"/>
    <n v="87314"/>
    <x v="2"/>
    <s v="20:00 - 20:15"/>
    <x v="20"/>
    <n v="72"/>
    <n v="0"/>
    <n v="0"/>
    <n v="0"/>
    <n v="0"/>
    <n v="116"/>
    <n v="188"/>
  </r>
  <r>
    <s v="AOW"/>
    <x v="4"/>
    <x v="2"/>
    <s v="GT_08 -  Wrocław Stadion - Wrocław Północ"/>
    <x v="4"/>
    <s v="N"/>
    <x v="0"/>
    <x v="4"/>
    <n v="6531"/>
    <n v="2537"/>
    <n v="87314"/>
    <x v="2"/>
    <s v="20:15 - 20:30"/>
    <x v="20"/>
    <n v="98"/>
    <n v="0"/>
    <n v="0"/>
    <n v="0"/>
    <n v="0"/>
    <n v="118"/>
    <n v="216"/>
  </r>
  <r>
    <s v="AOW"/>
    <x v="4"/>
    <x v="2"/>
    <s v="GT_08 -  Wrocław Stadion - Wrocław Północ"/>
    <x v="4"/>
    <s v="N"/>
    <x v="0"/>
    <x v="4"/>
    <n v="6531"/>
    <n v="2537"/>
    <n v="87314"/>
    <x v="2"/>
    <s v="20:30 - 20:45"/>
    <x v="20"/>
    <n v="86"/>
    <n v="0"/>
    <n v="0"/>
    <n v="0"/>
    <n v="0"/>
    <n v="80"/>
    <n v="166"/>
  </r>
  <r>
    <s v="AOW"/>
    <x v="4"/>
    <x v="2"/>
    <s v="GT_08 -  Wrocław Stadion - Wrocław Północ"/>
    <x v="4"/>
    <s v="N"/>
    <x v="0"/>
    <x v="4"/>
    <n v="6531"/>
    <n v="2537"/>
    <n v="87314"/>
    <x v="2"/>
    <s v="20:45 - 21:00"/>
    <x v="20"/>
    <n v="63"/>
    <n v="0"/>
    <n v="0"/>
    <n v="0"/>
    <n v="0"/>
    <n v="109"/>
    <n v="172"/>
  </r>
  <r>
    <s v="AOW"/>
    <x v="4"/>
    <x v="2"/>
    <s v="GT_08 -  Wrocław Stadion - Wrocław Północ"/>
    <x v="4"/>
    <s v="N"/>
    <x v="0"/>
    <x v="4"/>
    <n v="6531"/>
    <n v="2537"/>
    <n v="87314"/>
    <x v="2"/>
    <s v="21:00 - 21:15"/>
    <x v="21"/>
    <n v="67"/>
    <n v="0"/>
    <n v="0"/>
    <n v="0"/>
    <n v="0"/>
    <n v="104"/>
    <n v="171"/>
  </r>
  <r>
    <s v="AOW"/>
    <x v="4"/>
    <x v="2"/>
    <s v="GT_08 -  Wrocław Stadion - Wrocław Północ"/>
    <x v="4"/>
    <s v="N"/>
    <x v="0"/>
    <x v="4"/>
    <n v="6531"/>
    <n v="2537"/>
    <n v="87314"/>
    <x v="2"/>
    <s v="21:15 - 21:30"/>
    <x v="21"/>
    <n v="71"/>
    <n v="0"/>
    <n v="0"/>
    <n v="0"/>
    <n v="0"/>
    <n v="86"/>
    <n v="157"/>
  </r>
  <r>
    <s v="AOW"/>
    <x v="4"/>
    <x v="2"/>
    <s v="GT_08 -  Wrocław Stadion - Wrocław Północ"/>
    <x v="4"/>
    <s v="N"/>
    <x v="0"/>
    <x v="4"/>
    <n v="6531"/>
    <n v="2537"/>
    <n v="87314"/>
    <x v="2"/>
    <s v="21:30 - 21:45"/>
    <x v="21"/>
    <n v="86"/>
    <n v="0"/>
    <n v="0"/>
    <n v="0"/>
    <n v="0"/>
    <n v="75"/>
    <n v="161"/>
  </r>
  <r>
    <s v="AOW"/>
    <x v="4"/>
    <x v="2"/>
    <s v="GT_08 -  Wrocław Stadion - Wrocław Północ"/>
    <x v="4"/>
    <s v="N"/>
    <x v="0"/>
    <x v="4"/>
    <n v="6531"/>
    <n v="2537"/>
    <n v="87314"/>
    <x v="2"/>
    <s v="21:45 - 22:00"/>
    <x v="21"/>
    <n v="72"/>
    <n v="0"/>
    <n v="0"/>
    <n v="1"/>
    <n v="0"/>
    <n v="71"/>
    <n v="144"/>
  </r>
  <r>
    <s v="AOW"/>
    <x v="4"/>
    <x v="2"/>
    <s v="GT_08 -  Wrocław Stadion - Wrocław Północ"/>
    <x v="4"/>
    <s v="N"/>
    <x v="0"/>
    <x v="4"/>
    <n v="6531"/>
    <n v="2537"/>
    <n v="87314"/>
    <x v="2"/>
    <s v="22:00 - 22:15"/>
    <x v="22"/>
    <n v="54"/>
    <n v="0"/>
    <n v="0"/>
    <n v="0"/>
    <n v="0"/>
    <n v="70"/>
    <n v="124"/>
  </r>
  <r>
    <s v="AOW"/>
    <x v="4"/>
    <x v="2"/>
    <s v="GT_08 -  Wrocław Stadion - Wrocław Północ"/>
    <x v="4"/>
    <s v="N"/>
    <x v="0"/>
    <x v="4"/>
    <n v="6531"/>
    <n v="2537"/>
    <n v="87314"/>
    <x v="2"/>
    <s v="22:15 - 22:30"/>
    <x v="22"/>
    <n v="57"/>
    <n v="0"/>
    <n v="0"/>
    <n v="0"/>
    <n v="0"/>
    <n v="65"/>
    <n v="122"/>
  </r>
  <r>
    <s v="AOW"/>
    <x v="4"/>
    <x v="2"/>
    <s v="GT_08 -  Wrocław Stadion - Wrocław Północ"/>
    <x v="4"/>
    <s v="N"/>
    <x v="0"/>
    <x v="4"/>
    <n v="6531"/>
    <n v="2537"/>
    <n v="87314"/>
    <x v="2"/>
    <s v="22:30 - 22:45"/>
    <x v="22"/>
    <n v="70"/>
    <n v="0"/>
    <n v="0"/>
    <n v="0"/>
    <n v="0"/>
    <n v="58"/>
    <n v="128"/>
  </r>
  <r>
    <s v="AOW"/>
    <x v="4"/>
    <x v="2"/>
    <s v="GT_08 -  Wrocław Stadion - Wrocław Północ"/>
    <x v="4"/>
    <s v="N"/>
    <x v="0"/>
    <x v="4"/>
    <n v="6531"/>
    <n v="2537"/>
    <n v="87314"/>
    <x v="2"/>
    <s v="22:45 - 23:00"/>
    <x v="22"/>
    <n v="45"/>
    <n v="0"/>
    <n v="4"/>
    <n v="0"/>
    <n v="0"/>
    <n v="41"/>
    <n v="90"/>
  </r>
  <r>
    <s v="AOW"/>
    <x v="4"/>
    <x v="2"/>
    <s v="GT_08 -  Wrocław Stadion - Wrocław Północ"/>
    <x v="4"/>
    <s v="N"/>
    <x v="0"/>
    <x v="4"/>
    <n v="6531"/>
    <n v="2537"/>
    <n v="87314"/>
    <x v="2"/>
    <s v="23:00 - 23:15"/>
    <x v="23"/>
    <n v="36"/>
    <n v="0"/>
    <n v="5"/>
    <n v="0"/>
    <n v="0"/>
    <n v="46"/>
    <n v="87"/>
  </r>
  <r>
    <s v="AOW"/>
    <x v="4"/>
    <x v="2"/>
    <s v="GT_08 -  Wrocław Stadion - Wrocław Północ"/>
    <x v="4"/>
    <s v="N"/>
    <x v="0"/>
    <x v="4"/>
    <n v="6531"/>
    <n v="2537"/>
    <n v="87314"/>
    <x v="2"/>
    <s v="23:15 - 23:30"/>
    <x v="23"/>
    <n v="49"/>
    <n v="0"/>
    <n v="0"/>
    <n v="0"/>
    <n v="0"/>
    <n v="49"/>
    <n v="98"/>
  </r>
  <r>
    <s v="AOW"/>
    <x v="4"/>
    <x v="2"/>
    <s v="GT_08 -  Wrocław Stadion - Wrocław Północ"/>
    <x v="4"/>
    <s v="N"/>
    <x v="0"/>
    <x v="4"/>
    <n v="6531"/>
    <n v="2537"/>
    <n v="87314"/>
    <x v="2"/>
    <s v="23:30 - 23:45"/>
    <x v="23"/>
    <n v="44"/>
    <n v="0"/>
    <n v="0"/>
    <n v="0"/>
    <n v="0"/>
    <n v="41"/>
    <n v="85"/>
  </r>
  <r>
    <s v="AOW"/>
    <x v="4"/>
    <x v="2"/>
    <s v="GT_08 -  Wrocław Stadion - Wrocław Północ"/>
    <x v="4"/>
    <s v="N"/>
    <x v="0"/>
    <x v="4"/>
    <n v="6531"/>
    <n v="2537"/>
    <n v="87314"/>
    <x v="2"/>
    <s v="23:45 - 24:00"/>
    <x v="23"/>
    <n v="30"/>
    <n v="0"/>
    <n v="0"/>
    <n v="0"/>
    <n v="0"/>
    <n v="36"/>
    <n v="66"/>
  </r>
  <r>
    <s v="AOW"/>
    <x v="5"/>
    <x v="2"/>
    <s v="GT_09 -  Wrocław Stadion - Wrocław Północ"/>
    <x v="5"/>
    <s v="S"/>
    <x v="1"/>
    <x v="5"/>
    <n v="6531"/>
    <n v="87314"/>
    <n v="2537"/>
    <x v="2"/>
    <s v="09:00 - 09:15"/>
    <x v="9"/>
    <n v="2"/>
    <n v="0"/>
    <n v="0"/>
    <n v="1"/>
    <n v="0"/>
    <n v="0"/>
    <n v="3"/>
  </r>
  <r>
    <s v="AOW"/>
    <x v="5"/>
    <x v="2"/>
    <s v="GT_09 -  Wrocław Stadion - Wrocław Północ"/>
    <x v="5"/>
    <s v="S"/>
    <x v="1"/>
    <x v="5"/>
    <n v="6531"/>
    <n v="87314"/>
    <n v="2537"/>
    <x v="2"/>
    <s v="09:15 - 09:30"/>
    <x v="9"/>
    <n v="314"/>
    <n v="0"/>
    <n v="11"/>
    <n v="82"/>
    <n v="0"/>
    <n v="0"/>
    <n v="407"/>
  </r>
  <r>
    <s v="AOW"/>
    <x v="5"/>
    <x v="2"/>
    <s v="GT_09 -  Wrocław Stadion - Wrocław Północ"/>
    <x v="5"/>
    <s v="S"/>
    <x v="1"/>
    <x v="5"/>
    <n v="6531"/>
    <n v="87314"/>
    <n v="2537"/>
    <x v="2"/>
    <s v="09:30 - 09:45"/>
    <x v="9"/>
    <n v="312"/>
    <n v="0"/>
    <n v="18"/>
    <n v="83"/>
    <n v="0"/>
    <n v="0"/>
    <n v="413"/>
  </r>
  <r>
    <s v="AOW"/>
    <x v="5"/>
    <x v="2"/>
    <s v="GT_09 -  Wrocław Stadion - Wrocław Północ"/>
    <x v="5"/>
    <s v="S"/>
    <x v="1"/>
    <x v="5"/>
    <n v="6531"/>
    <n v="87314"/>
    <n v="2537"/>
    <x v="2"/>
    <s v="09:45 - 10:00"/>
    <x v="9"/>
    <n v="263"/>
    <n v="0"/>
    <n v="12"/>
    <n v="77"/>
    <n v="0"/>
    <n v="0"/>
    <n v="352"/>
  </r>
  <r>
    <s v="AOW"/>
    <x v="5"/>
    <x v="2"/>
    <s v="GT_09 -  Wrocław Stadion - Wrocław Północ"/>
    <x v="5"/>
    <s v="S"/>
    <x v="1"/>
    <x v="5"/>
    <n v="6531"/>
    <n v="87314"/>
    <n v="2537"/>
    <x v="2"/>
    <s v="10:00 - 10:15"/>
    <x v="10"/>
    <n v="290"/>
    <n v="0"/>
    <n v="18"/>
    <n v="77"/>
    <n v="0"/>
    <n v="0"/>
    <n v="385"/>
  </r>
  <r>
    <s v="AOW"/>
    <x v="5"/>
    <x v="2"/>
    <s v="GT_09 -  Wrocław Stadion - Wrocław Północ"/>
    <x v="5"/>
    <s v="S"/>
    <x v="1"/>
    <x v="5"/>
    <n v="6531"/>
    <n v="87314"/>
    <n v="2537"/>
    <x v="2"/>
    <s v="10:15 - 10:30"/>
    <x v="10"/>
    <n v="251"/>
    <n v="0"/>
    <n v="15"/>
    <n v="84"/>
    <n v="0"/>
    <n v="1"/>
    <n v="351"/>
  </r>
  <r>
    <s v="AOW"/>
    <x v="5"/>
    <x v="2"/>
    <s v="GT_09 -  Wrocław Stadion - Wrocław Północ"/>
    <x v="5"/>
    <s v="S"/>
    <x v="1"/>
    <x v="5"/>
    <n v="6531"/>
    <n v="87314"/>
    <n v="2537"/>
    <x v="2"/>
    <s v="10:30 - 10:45"/>
    <x v="10"/>
    <n v="254"/>
    <n v="1"/>
    <n v="14"/>
    <n v="74"/>
    <n v="0"/>
    <n v="1"/>
    <n v="344"/>
  </r>
  <r>
    <s v="AOW"/>
    <x v="5"/>
    <x v="2"/>
    <s v="GT_09 -  Wrocław Stadion - Wrocław Północ"/>
    <x v="5"/>
    <s v="S"/>
    <x v="1"/>
    <x v="5"/>
    <n v="6531"/>
    <n v="87314"/>
    <n v="2537"/>
    <x v="2"/>
    <s v="10:45 - 11:00"/>
    <x v="10"/>
    <n v="252"/>
    <n v="1"/>
    <n v="10"/>
    <n v="82"/>
    <n v="0"/>
    <n v="0"/>
    <n v="345"/>
  </r>
  <r>
    <s v="AOW"/>
    <x v="5"/>
    <x v="2"/>
    <s v="GT_09 -  Wrocław Stadion - Wrocław Północ"/>
    <x v="5"/>
    <s v="S"/>
    <x v="1"/>
    <x v="5"/>
    <n v="6531"/>
    <n v="87314"/>
    <n v="2537"/>
    <x v="2"/>
    <s v="11:00 - 11:15"/>
    <x v="11"/>
    <n v="236"/>
    <n v="0"/>
    <n v="12"/>
    <n v="73"/>
    <n v="0"/>
    <n v="0"/>
    <n v="321"/>
  </r>
  <r>
    <s v="AOW"/>
    <x v="5"/>
    <x v="2"/>
    <s v="GT_09 -  Wrocław Stadion - Wrocław Północ"/>
    <x v="5"/>
    <s v="S"/>
    <x v="1"/>
    <x v="5"/>
    <n v="6531"/>
    <n v="87314"/>
    <n v="2537"/>
    <x v="2"/>
    <s v="11:15 - 11:30"/>
    <x v="11"/>
    <n v="228"/>
    <n v="0"/>
    <n v="12"/>
    <n v="84"/>
    <n v="0"/>
    <n v="1"/>
    <n v="325"/>
  </r>
  <r>
    <s v="AOW"/>
    <x v="5"/>
    <x v="2"/>
    <s v="GT_09 -  Wrocław Stadion - Wrocław Północ"/>
    <x v="5"/>
    <s v="S"/>
    <x v="1"/>
    <x v="5"/>
    <n v="6531"/>
    <n v="87314"/>
    <n v="2537"/>
    <x v="2"/>
    <s v="11:30 - 11:45"/>
    <x v="11"/>
    <n v="257"/>
    <n v="0"/>
    <n v="9"/>
    <n v="74"/>
    <n v="0"/>
    <n v="0"/>
    <n v="340"/>
  </r>
  <r>
    <s v="AOW"/>
    <x v="5"/>
    <x v="2"/>
    <s v="GT_09 -  Wrocław Stadion - Wrocław Północ"/>
    <x v="5"/>
    <s v="S"/>
    <x v="1"/>
    <x v="5"/>
    <n v="6531"/>
    <n v="87314"/>
    <n v="2537"/>
    <x v="2"/>
    <s v="11:45 - 12:00"/>
    <x v="11"/>
    <n v="219"/>
    <n v="0"/>
    <n v="14"/>
    <n v="72"/>
    <n v="0"/>
    <n v="1"/>
    <n v="306"/>
  </r>
  <r>
    <s v="AOW"/>
    <x v="5"/>
    <x v="2"/>
    <s v="GT_09 -  Wrocław Stadion - Wrocław Północ"/>
    <x v="5"/>
    <s v="S"/>
    <x v="1"/>
    <x v="5"/>
    <n v="6531"/>
    <n v="87314"/>
    <n v="2537"/>
    <x v="2"/>
    <s v="12:00 - 12:15"/>
    <x v="12"/>
    <n v="226"/>
    <n v="0"/>
    <n v="18"/>
    <n v="81"/>
    <n v="0"/>
    <n v="1"/>
    <n v="326"/>
  </r>
  <r>
    <s v="AOW"/>
    <x v="5"/>
    <x v="2"/>
    <s v="GT_09 -  Wrocław Stadion - Wrocław Północ"/>
    <x v="5"/>
    <s v="S"/>
    <x v="1"/>
    <x v="5"/>
    <n v="6531"/>
    <n v="87314"/>
    <n v="2537"/>
    <x v="2"/>
    <s v="12:15 - 12:30"/>
    <x v="12"/>
    <n v="270"/>
    <n v="0"/>
    <n v="8"/>
    <n v="55"/>
    <n v="0"/>
    <n v="0"/>
    <n v="333"/>
  </r>
  <r>
    <s v="AOW"/>
    <x v="5"/>
    <x v="2"/>
    <s v="GT_09 -  Wrocław Stadion - Wrocław Północ"/>
    <x v="5"/>
    <s v="S"/>
    <x v="1"/>
    <x v="5"/>
    <n v="6531"/>
    <n v="87314"/>
    <n v="2537"/>
    <x v="2"/>
    <s v="12:30 - 12:45"/>
    <x v="12"/>
    <n v="250"/>
    <n v="0"/>
    <n v="9"/>
    <n v="67"/>
    <n v="0"/>
    <n v="0"/>
    <n v="326"/>
  </r>
  <r>
    <s v="AOW"/>
    <x v="5"/>
    <x v="2"/>
    <s v="GT_09 -  Wrocław Stadion - Wrocław Północ"/>
    <x v="5"/>
    <s v="S"/>
    <x v="1"/>
    <x v="5"/>
    <n v="6531"/>
    <n v="87314"/>
    <n v="2537"/>
    <x v="2"/>
    <s v="12:45 - 13:00"/>
    <x v="12"/>
    <n v="226"/>
    <n v="0"/>
    <n v="10"/>
    <n v="72"/>
    <n v="0"/>
    <n v="0"/>
    <n v="308"/>
  </r>
  <r>
    <s v="AOW"/>
    <x v="5"/>
    <x v="2"/>
    <s v="GT_09 -  Wrocław Stadion - Wrocław Północ"/>
    <x v="5"/>
    <s v="S"/>
    <x v="1"/>
    <x v="5"/>
    <n v="6531"/>
    <n v="87314"/>
    <n v="2537"/>
    <x v="2"/>
    <s v="13:00 - 13:15"/>
    <x v="13"/>
    <n v="216"/>
    <n v="0"/>
    <n v="17"/>
    <n v="68"/>
    <n v="0"/>
    <n v="0"/>
    <n v="301"/>
  </r>
  <r>
    <s v="AOW"/>
    <x v="5"/>
    <x v="2"/>
    <s v="GT_09 -  Wrocław Stadion - Wrocław Północ"/>
    <x v="5"/>
    <s v="S"/>
    <x v="1"/>
    <x v="5"/>
    <n v="6531"/>
    <n v="87314"/>
    <n v="2537"/>
    <x v="2"/>
    <s v="13:15 - 13:30"/>
    <x v="13"/>
    <n v="269"/>
    <n v="0"/>
    <n v="18"/>
    <n v="70"/>
    <n v="0"/>
    <n v="1"/>
    <n v="358"/>
  </r>
  <r>
    <s v="AOW"/>
    <x v="5"/>
    <x v="2"/>
    <s v="GT_09 -  Wrocław Stadion - Wrocław Północ"/>
    <x v="5"/>
    <s v="S"/>
    <x v="1"/>
    <x v="5"/>
    <n v="6531"/>
    <n v="87314"/>
    <n v="2537"/>
    <x v="2"/>
    <s v="13:30 - 13:45"/>
    <x v="13"/>
    <n v="244"/>
    <n v="0"/>
    <n v="15"/>
    <n v="74"/>
    <n v="0"/>
    <n v="0"/>
    <n v="333"/>
  </r>
  <r>
    <s v="AOW"/>
    <x v="5"/>
    <x v="2"/>
    <s v="GT_09 -  Wrocław Stadion - Wrocław Północ"/>
    <x v="5"/>
    <s v="S"/>
    <x v="1"/>
    <x v="5"/>
    <n v="6531"/>
    <n v="87314"/>
    <n v="2537"/>
    <x v="2"/>
    <s v="13:45 - 14:00"/>
    <x v="13"/>
    <n v="277"/>
    <n v="1"/>
    <n v="9"/>
    <n v="56"/>
    <n v="0"/>
    <n v="0"/>
    <n v="343"/>
  </r>
  <r>
    <s v="AOW"/>
    <x v="5"/>
    <x v="2"/>
    <s v="GT_09 -  Wrocław Stadion - Wrocław Północ"/>
    <x v="5"/>
    <s v="S"/>
    <x v="1"/>
    <x v="5"/>
    <n v="6531"/>
    <n v="87314"/>
    <n v="2537"/>
    <x v="2"/>
    <s v="14:00 - 14:15"/>
    <x v="14"/>
    <n v="256"/>
    <n v="0"/>
    <n v="14"/>
    <n v="72"/>
    <n v="0"/>
    <n v="0"/>
    <n v="342"/>
  </r>
  <r>
    <s v="AOW"/>
    <x v="5"/>
    <x v="2"/>
    <s v="GT_09 -  Wrocław Stadion - Wrocław Północ"/>
    <x v="5"/>
    <s v="S"/>
    <x v="1"/>
    <x v="5"/>
    <n v="6531"/>
    <n v="87314"/>
    <n v="2537"/>
    <x v="2"/>
    <s v="14:15 - 14:30"/>
    <x v="14"/>
    <n v="307"/>
    <n v="0"/>
    <n v="11"/>
    <n v="72"/>
    <n v="0"/>
    <n v="0"/>
    <n v="390"/>
  </r>
  <r>
    <s v="AOW"/>
    <x v="5"/>
    <x v="2"/>
    <s v="GT_09 -  Wrocław Stadion - Wrocław Północ"/>
    <x v="5"/>
    <s v="S"/>
    <x v="1"/>
    <x v="5"/>
    <n v="6531"/>
    <n v="87314"/>
    <n v="2537"/>
    <x v="2"/>
    <s v="14:30 - 14:45"/>
    <x v="14"/>
    <n v="291"/>
    <n v="0"/>
    <n v="8"/>
    <n v="78"/>
    <n v="0"/>
    <n v="1"/>
    <n v="378"/>
  </r>
  <r>
    <s v="AOW"/>
    <x v="5"/>
    <x v="2"/>
    <s v="GT_09 -  Wrocław Stadion - Wrocław Północ"/>
    <x v="5"/>
    <s v="S"/>
    <x v="1"/>
    <x v="5"/>
    <n v="6531"/>
    <n v="87314"/>
    <n v="2537"/>
    <x v="2"/>
    <s v="14:45 - 15:00"/>
    <x v="14"/>
    <n v="311"/>
    <n v="2"/>
    <n v="17"/>
    <n v="73"/>
    <n v="0"/>
    <n v="0"/>
    <n v="403"/>
  </r>
  <r>
    <s v="AOW"/>
    <x v="5"/>
    <x v="2"/>
    <s v="GT_09 -  Wrocław Stadion - Wrocław Północ"/>
    <x v="5"/>
    <s v="S"/>
    <x v="1"/>
    <x v="5"/>
    <n v="6531"/>
    <n v="87314"/>
    <n v="2537"/>
    <x v="2"/>
    <s v="15:00 - 15:15"/>
    <x v="15"/>
    <n v="279"/>
    <n v="0"/>
    <n v="21"/>
    <n v="58"/>
    <n v="0"/>
    <n v="0"/>
    <n v="358"/>
  </r>
  <r>
    <s v="AOW"/>
    <x v="5"/>
    <x v="2"/>
    <s v="GT_09 -  Wrocław Stadion - Wrocław Północ"/>
    <x v="5"/>
    <s v="S"/>
    <x v="1"/>
    <x v="5"/>
    <n v="6531"/>
    <n v="87314"/>
    <n v="2537"/>
    <x v="2"/>
    <s v="15:15 - 15:30"/>
    <x v="15"/>
    <n v="301"/>
    <n v="0"/>
    <n v="11"/>
    <n v="79"/>
    <n v="0"/>
    <n v="0"/>
    <n v="391"/>
  </r>
  <r>
    <s v="AOW"/>
    <x v="5"/>
    <x v="2"/>
    <s v="GT_09 -  Wrocław Stadion - Wrocław Północ"/>
    <x v="5"/>
    <s v="S"/>
    <x v="1"/>
    <x v="5"/>
    <n v="6531"/>
    <n v="87314"/>
    <n v="2537"/>
    <x v="2"/>
    <s v="15:30 - 15:45"/>
    <x v="15"/>
    <n v="329"/>
    <n v="0"/>
    <n v="14"/>
    <n v="72"/>
    <n v="0"/>
    <n v="0"/>
    <n v="415"/>
  </r>
  <r>
    <s v="AOW"/>
    <x v="5"/>
    <x v="2"/>
    <s v="GT_09 -  Wrocław Stadion - Wrocław Północ"/>
    <x v="5"/>
    <s v="S"/>
    <x v="1"/>
    <x v="5"/>
    <n v="6531"/>
    <n v="87314"/>
    <n v="2537"/>
    <x v="2"/>
    <s v="15:45 - 16:00"/>
    <x v="15"/>
    <n v="366"/>
    <n v="0"/>
    <n v="20"/>
    <n v="61"/>
    <n v="0"/>
    <n v="0"/>
    <n v="447"/>
  </r>
  <r>
    <s v="AOW"/>
    <x v="5"/>
    <x v="2"/>
    <s v="GT_09 -  Wrocław Stadion - Wrocław Północ"/>
    <x v="5"/>
    <s v="S"/>
    <x v="1"/>
    <x v="5"/>
    <n v="6531"/>
    <n v="87314"/>
    <n v="2537"/>
    <x v="2"/>
    <s v="16:00 - 16:15"/>
    <x v="16"/>
    <n v="364"/>
    <n v="0"/>
    <n v="15"/>
    <n v="61"/>
    <n v="0"/>
    <n v="0"/>
    <n v="440"/>
  </r>
  <r>
    <s v="AOW"/>
    <x v="5"/>
    <x v="2"/>
    <s v="GT_09 -  Wrocław Stadion - Wrocław Północ"/>
    <x v="5"/>
    <s v="S"/>
    <x v="1"/>
    <x v="5"/>
    <n v="6531"/>
    <n v="87314"/>
    <n v="2537"/>
    <x v="2"/>
    <s v="16:15 - 16:30"/>
    <x v="16"/>
    <n v="351"/>
    <n v="1"/>
    <n v="10"/>
    <n v="64"/>
    <n v="0"/>
    <n v="0"/>
    <n v="426"/>
  </r>
  <r>
    <s v="AOW"/>
    <x v="5"/>
    <x v="2"/>
    <s v="GT_09 -  Wrocław Stadion - Wrocław Północ"/>
    <x v="5"/>
    <s v="S"/>
    <x v="1"/>
    <x v="5"/>
    <n v="6531"/>
    <n v="87314"/>
    <n v="2537"/>
    <x v="2"/>
    <s v="16:30 - 16:45"/>
    <x v="16"/>
    <n v="431"/>
    <n v="0"/>
    <n v="5"/>
    <n v="62"/>
    <n v="0"/>
    <n v="0"/>
    <n v="498"/>
  </r>
  <r>
    <s v="AOW"/>
    <x v="5"/>
    <x v="2"/>
    <s v="GT_09 -  Wrocław Stadion - Wrocław Północ"/>
    <x v="5"/>
    <s v="S"/>
    <x v="1"/>
    <x v="5"/>
    <n v="6531"/>
    <n v="87314"/>
    <n v="2537"/>
    <x v="2"/>
    <s v="16:45 - 17:00"/>
    <x v="16"/>
    <n v="366"/>
    <n v="0"/>
    <n v="14"/>
    <n v="84"/>
    <n v="0"/>
    <n v="1"/>
    <n v="465"/>
  </r>
  <r>
    <s v="AOW"/>
    <x v="5"/>
    <x v="2"/>
    <s v="GT_09 -  Wrocław Stadion - Wrocław Północ"/>
    <x v="5"/>
    <s v="S"/>
    <x v="1"/>
    <x v="5"/>
    <n v="6531"/>
    <n v="87314"/>
    <n v="2537"/>
    <x v="2"/>
    <s v="17:00 - 17:15"/>
    <x v="17"/>
    <n v="339"/>
    <n v="1"/>
    <n v="11"/>
    <n v="53"/>
    <n v="0"/>
    <n v="2"/>
    <n v="406"/>
  </r>
  <r>
    <s v="AOW"/>
    <x v="5"/>
    <x v="2"/>
    <s v="GT_09 -  Wrocław Stadion - Wrocław Północ"/>
    <x v="5"/>
    <s v="S"/>
    <x v="1"/>
    <x v="5"/>
    <n v="6531"/>
    <n v="87314"/>
    <n v="2537"/>
    <x v="2"/>
    <s v="17:15 - 17:30"/>
    <x v="17"/>
    <n v="298"/>
    <n v="0"/>
    <n v="7"/>
    <n v="53"/>
    <n v="0"/>
    <n v="0"/>
    <n v="358"/>
  </r>
  <r>
    <s v="AOW"/>
    <x v="5"/>
    <x v="2"/>
    <s v="GT_09 -  Wrocław Stadion - Wrocław Północ"/>
    <x v="5"/>
    <s v="S"/>
    <x v="1"/>
    <x v="5"/>
    <n v="6531"/>
    <n v="87314"/>
    <n v="2537"/>
    <x v="2"/>
    <s v="17:30 - 17:45"/>
    <x v="17"/>
    <n v="320"/>
    <n v="0"/>
    <n v="5"/>
    <n v="45"/>
    <n v="0"/>
    <n v="0"/>
    <n v="370"/>
  </r>
  <r>
    <s v="AOW"/>
    <x v="5"/>
    <x v="2"/>
    <s v="GT_09 -  Wrocław Stadion - Wrocław Północ"/>
    <x v="5"/>
    <s v="S"/>
    <x v="1"/>
    <x v="5"/>
    <n v="6531"/>
    <n v="87314"/>
    <n v="2537"/>
    <x v="2"/>
    <s v="17:45 - 18:00"/>
    <x v="17"/>
    <n v="286"/>
    <n v="0"/>
    <n v="9"/>
    <n v="52"/>
    <n v="0"/>
    <n v="0"/>
    <n v="347"/>
  </r>
  <r>
    <s v="AOW"/>
    <x v="5"/>
    <x v="2"/>
    <s v="GT_09 -  Wrocław Stadion - Wrocław Północ"/>
    <x v="5"/>
    <s v="S"/>
    <x v="1"/>
    <x v="5"/>
    <n v="6531"/>
    <n v="87314"/>
    <n v="2537"/>
    <x v="2"/>
    <s v="18:00 - 18:15"/>
    <x v="18"/>
    <n v="283"/>
    <n v="1"/>
    <n v="3"/>
    <n v="55"/>
    <n v="0"/>
    <n v="0"/>
    <n v="342"/>
  </r>
  <r>
    <s v="AOW"/>
    <x v="5"/>
    <x v="2"/>
    <s v="GT_09 -  Wrocław Stadion - Wrocław Północ"/>
    <x v="5"/>
    <s v="S"/>
    <x v="1"/>
    <x v="5"/>
    <n v="6531"/>
    <n v="87314"/>
    <n v="2537"/>
    <x v="2"/>
    <s v="18:15 - 18:30"/>
    <x v="18"/>
    <n v="268"/>
    <n v="0"/>
    <n v="3"/>
    <n v="51"/>
    <n v="0"/>
    <n v="0"/>
    <n v="322"/>
  </r>
  <r>
    <s v="AOW"/>
    <x v="5"/>
    <x v="2"/>
    <s v="GT_09 -  Wrocław Stadion - Wrocław Północ"/>
    <x v="5"/>
    <s v="S"/>
    <x v="1"/>
    <x v="5"/>
    <n v="6531"/>
    <n v="87314"/>
    <n v="2537"/>
    <x v="2"/>
    <s v="18:30 - 18:45"/>
    <x v="18"/>
    <n v="274"/>
    <n v="0"/>
    <n v="3"/>
    <n v="46"/>
    <n v="0"/>
    <n v="1"/>
    <n v="324"/>
  </r>
  <r>
    <s v="AOW"/>
    <x v="5"/>
    <x v="2"/>
    <s v="GT_09 -  Wrocław Stadion - Wrocław Północ"/>
    <x v="5"/>
    <s v="S"/>
    <x v="1"/>
    <x v="5"/>
    <n v="6531"/>
    <n v="87314"/>
    <n v="2537"/>
    <x v="2"/>
    <s v="18:45 - 19:00"/>
    <x v="18"/>
    <n v="249"/>
    <n v="1"/>
    <n v="4"/>
    <n v="57"/>
    <n v="0"/>
    <n v="0"/>
    <n v="311"/>
  </r>
  <r>
    <s v="AOW"/>
    <x v="5"/>
    <x v="2"/>
    <s v="GT_09 -  Wrocław Stadion - Wrocław Północ"/>
    <x v="5"/>
    <s v="S"/>
    <x v="1"/>
    <x v="5"/>
    <n v="6531"/>
    <n v="87314"/>
    <n v="2537"/>
    <x v="2"/>
    <s v="19:00 - 19:15"/>
    <x v="19"/>
    <n v="234"/>
    <n v="0"/>
    <n v="8"/>
    <n v="45"/>
    <n v="0"/>
    <n v="0"/>
    <n v="287"/>
  </r>
  <r>
    <s v="AOW"/>
    <x v="5"/>
    <x v="2"/>
    <s v="GT_09 -  Wrocław Stadion - Wrocław Północ"/>
    <x v="5"/>
    <s v="S"/>
    <x v="1"/>
    <x v="5"/>
    <n v="6531"/>
    <n v="87314"/>
    <n v="2537"/>
    <x v="2"/>
    <s v="19:15 - 19:30"/>
    <x v="19"/>
    <n v="240"/>
    <n v="0"/>
    <n v="6"/>
    <n v="43"/>
    <n v="0"/>
    <n v="1"/>
    <n v="290"/>
  </r>
  <r>
    <s v="AOW"/>
    <x v="5"/>
    <x v="2"/>
    <s v="GT_09 -  Wrocław Stadion - Wrocław Północ"/>
    <x v="5"/>
    <s v="S"/>
    <x v="1"/>
    <x v="5"/>
    <n v="6531"/>
    <n v="87314"/>
    <n v="2537"/>
    <x v="2"/>
    <s v="19:30 - 19:45"/>
    <x v="19"/>
    <n v="203"/>
    <n v="0"/>
    <n v="9"/>
    <n v="53"/>
    <n v="0"/>
    <n v="0"/>
    <n v="265"/>
  </r>
  <r>
    <s v="AOW"/>
    <x v="5"/>
    <x v="2"/>
    <s v="GT_09 -  Wrocław Stadion - Wrocław Północ"/>
    <x v="5"/>
    <s v="S"/>
    <x v="1"/>
    <x v="5"/>
    <n v="6531"/>
    <n v="87314"/>
    <n v="2537"/>
    <x v="2"/>
    <s v="19:45 - 20:00"/>
    <x v="19"/>
    <n v="208"/>
    <n v="0"/>
    <n v="13"/>
    <n v="41"/>
    <n v="0"/>
    <n v="0"/>
    <n v="262"/>
  </r>
  <r>
    <s v="AOW"/>
    <x v="5"/>
    <x v="2"/>
    <s v="GT_09 -  Wrocław Stadion - Wrocław Północ"/>
    <x v="5"/>
    <s v="S"/>
    <x v="1"/>
    <x v="5"/>
    <n v="6531"/>
    <n v="87314"/>
    <n v="2537"/>
    <x v="2"/>
    <s v="20:00 - 20:15"/>
    <x v="20"/>
    <n v="202"/>
    <n v="1"/>
    <n v="7"/>
    <n v="42"/>
    <n v="0"/>
    <n v="0"/>
    <n v="252"/>
  </r>
  <r>
    <s v="AOW"/>
    <x v="5"/>
    <x v="2"/>
    <s v="GT_09 -  Wrocław Stadion - Wrocław Północ"/>
    <x v="5"/>
    <s v="S"/>
    <x v="1"/>
    <x v="5"/>
    <n v="6531"/>
    <n v="87314"/>
    <n v="2537"/>
    <x v="2"/>
    <s v="20:15 - 20:30"/>
    <x v="20"/>
    <n v="166"/>
    <n v="0"/>
    <n v="6"/>
    <n v="55"/>
    <n v="0"/>
    <n v="1"/>
    <n v="228"/>
  </r>
  <r>
    <s v="AOW"/>
    <x v="5"/>
    <x v="2"/>
    <s v="GT_09 -  Wrocław Stadion - Wrocław Północ"/>
    <x v="5"/>
    <s v="S"/>
    <x v="1"/>
    <x v="5"/>
    <n v="6531"/>
    <n v="87314"/>
    <n v="2537"/>
    <x v="2"/>
    <s v="20:30 - 20:45"/>
    <x v="20"/>
    <n v="198"/>
    <n v="0"/>
    <n v="9"/>
    <n v="41"/>
    <n v="0"/>
    <n v="0"/>
    <n v="248"/>
  </r>
  <r>
    <s v="AOW"/>
    <x v="5"/>
    <x v="2"/>
    <s v="GT_09 -  Wrocław Stadion - Wrocław Północ"/>
    <x v="5"/>
    <s v="S"/>
    <x v="1"/>
    <x v="5"/>
    <n v="6531"/>
    <n v="87314"/>
    <n v="2537"/>
    <x v="2"/>
    <s v="20:45 - 21:00"/>
    <x v="20"/>
    <n v="148"/>
    <n v="0"/>
    <n v="5"/>
    <n v="38"/>
    <n v="0"/>
    <n v="0"/>
    <n v="191"/>
  </r>
  <r>
    <s v="AOW"/>
    <x v="5"/>
    <x v="2"/>
    <s v="GT_09 -  Wrocław Stadion - Wrocław Północ"/>
    <x v="5"/>
    <s v="S"/>
    <x v="1"/>
    <x v="5"/>
    <n v="6531"/>
    <n v="87314"/>
    <n v="2537"/>
    <x v="2"/>
    <s v="21:00 - 21:15"/>
    <x v="21"/>
    <n v="158"/>
    <n v="0"/>
    <n v="9"/>
    <n v="45"/>
    <n v="0"/>
    <n v="0"/>
    <n v="212"/>
  </r>
  <r>
    <s v="AOW"/>
    <x v="5"/>
    <x v="2"/>
    <s v="GT_09 -  Wrocław Stadion - Wrocław Północ"/>
    <x v="5"/>
    <s v="S"/>
    <x v="1"/>
    <x v="5"/>
    <n v="6531"/>
    <n v="87314"/>
    <n v="2537"/>
    <x v="2"/>
    <s v="21:15 - 21:30"/>
    <x v="21"/>
    <n v="148"/>
    <n v="0"/>
    <n v="5"/>
    <n v="46"/>
    <n v="0"/>
    <n v="0"/>
    <n v="199"/>
  </r>
  <r>
    <s v="AOW"/>
    <x v="5"/>
    <x v="2"/>
    <s v="GT_09 -  Wrocław Stadion - Wrocław Północ"/>
    <x v="5"/>
    <s v="S"/>
    <x v="1"/>
    <x v="5"/>
    <n v="6531"/>
    <n v="87314"/>
    <n v="2537"/>
    <x v="2"/>
    <s v="21:30 - 21:45"/>
    <x v="21"/>
    <n v="137"/>
    <n v="0"/>
    <n v="7"/>
    <n v="39"/>
    <n v="0"/>
    <n v="0"/>
    <n v="183"/>
  </r>
  <r>
    <s v="AOW"/>
    <x v="5"/>
    <x v="2"/>
    <s v="GT_09 -  Wrocław Stadion - Wrocław Północ"/>
    <x v="5"/>
    <s v="S"/>
    <x v="1"/>
    <x v="5"/>
    <n v="6531"/>
    <n v="87314"/>
    <n v="2537"/>
    <x v="2"/>
    <s v="21:45 - 22:00"/>
    <x v="21"/>
    <n v="138"/>
    <n v="0"/>
    <n v="5"/>
    <n v="40"/>
    <n v="0"/>
    <n v="1"/>
    <n v="184"/>
  </r>
  <r>
    <s v="AOW"/>
    <x v="5"/>
    <x v="2"/>
    <s v="GT_09 -  Wrocław Stadion - Wrocław Północ"/>
    <x v="5"/>
    <s v="S"/>
    <x v="1"/>
    <x v="5"/>
    <n v="6531"/>
    <n v="87314"/>
    <n v="2537"/>
    <x v="2"/>
    <s v="22:00 - 22:15"/>
    <x v="22"/>
    <n v="110"/>
    <n v="0"/>
    <n v="5"/>
    <n v="31"/>
    <n v="0"/>
    <n v="0"/>
    <n v="146"/>
  </r>
  <r>
    <s v="AOW"/>
    <x v="5"/>
    <x v="2"/>
    <s v="GT_09 -  Wrocław Stadion - Wrocław Północ"/>
    <x v="5"/>
    <s v="S"/>
    <x v="1"/>
    <x v="5"/>
    <n v="6531"/>
    <n v="87314"/>
    <n v="2537"/>
    <x v="2"/>
    <s v="22:15 - 22:30"/>
    <x v="22"/>
    <n v="122"/>
    <n v="0"/>
    <n v="2"/>
    <n v="36"/>
    <n v="0"/>
    <n v="0"/>
    <n v="160"/>
  </r>
  <r>
    <s v="AOW"/>
    <x v="5"/>
    <x v="2"/>
    <s v="GT_09 -  Wrocław Stadion - Wrocław Północ"/>
    <x v="5"/>
    <s v="S"/>
    <x v="1"/>
    <x v="5"/>
    <n v="6531"/>
    <n v="87314"/>
    <n v="2537"/>
    <x v="2"/>
    <s v="22:30 - 22:45"/>
    <x v="22"/>
    <n v="113"/>
    <n v="0"/>
    <n v="6"/>
    <n v="40"/>
    <n v="0"/>
    <n v="0"/>
    <n v="159"/>
  </r>
  <r>
    <s v="AOW"/>
    <x v="5"/>
    <x v="2"/>
    <s v="GT_09 -  Wrocław Stadion - Wrocław Północ"/>
    <x v="5"/>
    <s v="S"/>
    <x v="1"/>
    <x v="5"/>
    <n v="6531"/>
    <n v="87314"/>
    <n v="2537"/>
    <x v="2"/>
    <s v="22:45 - 23:00"/>
    <x v="22"/>
    <n v="86"/>
    <n v="0"/>
    <n v="4"/>
    <n v="29"/>
    <n v="0"/>
    <n v="0"/>
    <n v="119"/>
  </r>
  <r>
    <s v="AOW"/>
    <x v="5"/>
    <x v="2"/>
    <s v="GT_09 -  Wrocław Stadion - Wrocław Północ"/>
    <x v="5"/>
    <s v="S"/>
    <x v="1"/>
    <x v="5"/>
    <n v="6531"/>
    <n v="87314"/>
    <n v="2537"/>
    <x v="2"/>
    <s v="23:00 - 23:15"/>
    <x v="23"/>
    <n v="78"/>
    <n v="0"/>
    <n v="4"/>
    <n v="29"/>
    <n v="0"/>
    <n v="0"/>
    <n v="111"/>
  </r>
  <r>
    <s v="AOW"/>
    <x v="5"/>
    <x v="2"/>
    <s v="GT_09 -  Wrocław Stadion - Wrocław Północ"/>
    <x v="5"/>
    <s v="S"/>
    <x v="1"/>
    <x v="5"/>
    <n v="6531"/>
    <n v="87314"/>
    <n v="2537"/>
    <x v="2"/>
    <s v="23:15 - 23:30"/>
    <x v="23"/>
    <n v="81"/>
    <n v="0"/>
    <n v="3"/>
    <n v="28"/>
    <n v="0"/>
    <n v="0"/>
    <n v="112"/>
  </r>
  <r>
    <s v="AOW"/>
    <x v="5"/>
    <x v="2"/>
    <s v="GT_09 -  Wrocław Stadion - Wrocław Północ"/>
    <x v="5"/>
    <s v="S"/>
    <x v="1"/>
    <x v="5"/>
    <n v="6531"/>
    <n v="87314"/>
    <n v="2537"/>
    <x v="2"/>
    <s v="23:30 - 23:45"/>
    <x v="23"/>
    <n v="64"/>
    <n v="0"/>
    <n v="1"/>
    <n v="35"/>
    <n v="0"/>
    <n v="0"/>
    <n v="100"/>
  </r>
  <r>
    <s v="AOW"/>
    <x v="5"/>
    <x v="2"/>
    <s v="GT_09 -  Wrocław Stadion - Wrocław Północ"/>
    <x v="5"/>
    <s v="S"/>
    <x v="1"/>
    <x v="5"/>
    <n v="6531"/>
    <n v="87314"/>
    <n v="2537"/>
    <x v="2"/>
    <s v="23:45 - 24:00"/>
    <x v="23"/>
    <n v="57"/>
    <n v="0"/>
    <n v="6"/>
    <n v="31"/>
    <n v="0"/>
    <n v="0"/>
    <n v="94"/>
  </r>
  <r>
    <s v="AOW"/>
    <x v="6"/>
    <x v="3"/>
    <s v="GT_10 -  Wrocław Północ - Wrocław Psie Pole"/>
    <x v="6"/>
    <s v="N"/>
    <x v="0"/>
    <x v="6"/>
    <n v="2818"/>
    <n v="2988"/>
    <n v="2351"/>
    <x v="2"/>
    <s v="08:45 - 09:00"/>
    <x v="8"/>
    <n v="312"/>
    <n v="0"/>
    <n v="10"/>
    <n v="39"/>
    <n v="3"/>
    <n v="1"/>
    <n v="365"/>
  </r>
  <r>
    <s v="AOW"/>
    <x v="6"/>
    <x v="3"/>
    <s v="GT_10 -  Wrocław Północ - Wrocław Psie Pole"/>
    <x v="6"/>
    <s v="N"/>
    <x v="0"/>
    <x v="6"/>
    <n v="2818"/>
    <n v="2988"/>
    <n v="2351"/>
    <x v="2"/>
    <s v="09:00 - 09:15"/>
    <x v="9"/>
    <n v="400"/>
    <n v="0"/>
    <n v="26"/>
    <n v="57"/>
    <n v="9"/>
    <n v="1"/>
    <n v="493"/>
  </r>
  <r>
    <s v="AOW"/>
    <x v="6"/>
    <x v="3"/>
    <s v="GT_10 -  Wrocław Północ - Wrocław Psie Pole"/>
    <x v="6"/>
    <s v="N"/>
    <x v="0"/>
    <x v="6"/>
    <n v="2818"/>
    <n v="2988"/>
    <n v="2351"/>
    <x v="2"/>
    <s v="09:15 - 09:30"/>
    <x v="9"/>
    <n v="362"/>
    <n v="0"/>
    <n v="16"/>
    <n v="76"/>
    <n v="2"/>
    <n v="1"/>
    <n v="457"/>
  </r>
  <r>
    <s v="AOW"/>
    <x v="6"/>
    <x v="3"/>
    <s v="GT_10 -  Wrocław Północ - Wrocław Psie Pole"/>
    <x v="6"/>
    <s v="N"/>
    <x v="0"/>
    <x v="6"/>
    <n v="2818"/>
    <n v="2988"/>
    <n v="2351"/>
    <x v="2"/>
    <s v="09:30 - 09:45"/>
    <x v="9"/>
    <n v="424"/>
    <n v="0"/>
    <n v="23"/>
    <n v="71"/>
    <n v="4"/>
    <n v="1"/>
    <n v="523"/>
  </r>
  <r>
    <s v="AOW"/>
    <x v="6"/>
    <x v="3"/>
    <s v="GT_10 -  Wrocław Północ - Wrocław Psie Pole"/>
    <x v="6"/>
    <s v="N"/>
    <x v="0"/>
    <x v="6"/>
    <n v="2818"/>
    <n v="2988"/>
    <n v="2351"/>
    <x v="2"/>
    <s v="09:45 - 10:00"/>
    <x v="9"/>
    <n v="331"/>
    <n v="0"/>
    <n v="21"/>
    <n v="62"/>
    <n v="8"/>
    <n v="2"/>
    <n v="424"/>
  </r>
  <r>
    <s v="AOW"/>
    <x v="6"/>
    <x v="3"/>
    <s v="GT_10 -  Wrocław Północ - Wrocław Psie Pole"/>
    <x v="6"/>
    <s v="N"/>
    <x v="0"/>
    <x v="6"/>
    <n v="2818"/>
    <n v="2988"/>
    <n v="2351"/>
    <x v="2"/>
    <s v="10:00 - 10:15"/>
    <x v="10"/>
    <n v="340"/>
    <n v="0"/>
    <n v="16"/>
    <n v="61"/>
    <n v="2"/>
    <n v="2"/>
    <n v="421"/>
  </r>
  <r>
    <s v="AOW"/>
    <x v="6"/>
    <x v="3"/>
    <s v="GT_10 -  Wrocław Północ - Wrocław Psie Pole"/>
    <x v="6"/>
    <s v="N"/>
    <x v="0"/>
    <x v="6"/>
    <n v="2818"/>
    <n v="2988"/>
    <n v="2351"/>
    <x v="2"/>
    <s v="10:15 - 10:30"/>
    <x v="10"/>
    <n v="287"/>
    <n v="0"/>
    <n v="21"/>
    <n v="59"/>
    <n v="5"/>
    <n v="2"/>
    <n v="374"/>
  </r>
  <r>
    <s v="AOW"/>
    <x v="6"/>
    <x v="3"/>
    <s v="GT_10 -  Wrocław Północ - Wrocław Psie Pole"/>
    <x v="6"/>
    <s v="N"/>
    <x v="0"/>
    <x v="6"/>
    <n v="2818"/>
    <n v="2988"/>
    <n v="2351"/>
    <x v="2"/>
    <s v="10:30 - 10:45"/>
    <x v="10"/>
    <n v="285"/>
    <n v="1"/>
    <n v="11"/>
    <n v="66"/>
    <n v="1"/>
    <n v="2"/>
    <n v="366"/>
  </r>
  <r>
    <s v="AOW"/>
    <x v="6"/>
    <x v="3"/>
    <s v="GT_10 -  Wrocław Północ - Wrocław Psie Pole"/>
    <x v="6"/>
    <s v="N"/>
    <x v="0"/>
    <x v="6"/>
    <n v="2818"/>
    <n v="2988"/>
    <n v="2351"/>
    <x v="2"/>
    <s v="10:45 - 11:00"/>
    <x v="10"/>
    <n v="287"/>
    <n v="0"/>
    <n v="12"/>
    <n v="73"/>
    <n v="0"/>
    <n v="1"/>
    <n v="373"/>
  </r>
  <r>
    <s v="AOW"/>
    <x v="6"/>
    <x v="3"/>
    <s v="GT_10 -  Wrocław Północ - Wrocław Psie Pole"/>
    <x v="6"/>
    <s v="N"/>
    <x v="0"/>
    <x v="6"/>
    <n v="2818"/>
    <n v="2988"/>
    <n v="2351"/>
    <x v="2"/>
    <s v="11:00 - 11:15"/>
    <x v="11"/>
    <n v="262"/>
    <n v="0"/>
    <n v="14"/>
    <n v="67"/>
    <n v="3"/>
    <n v="4"/>
    <n v="350"/>
  </r>
  <r>
    <s v="AOW"/>
    <x v="6"/>
    <x v="3"/>
    <s v="GT_10 -  Wrocław Północ - Wrocław Psie Pole"/>
    <x v="6"/>
    <s v="N"/>
    <x v="0"/>
    <x v="6"/>
    <n v="2818"/>
    <n v="2988"/>
    <n v="2351"/>
    <x v="2"/>
    <s v="11:15 - 11:30"/>
    <x v="11"/>
    <n v="54"/>
    <n v="0"/>
    <n v="2"/>
    <n v="10"/>
    <n v="0"/>
    <n v="1"/>
    <n v="67"/>
  </r>
  <r>
    <s v="AOW"/>
    <x v="6"/>
    <x v="3"/>
    <s v="GT_10 -  Wrocław Północ - Wrocław Psie Pole"/>
    <x v="6"/>
    <s v="N"/>
    <x v="0"/>
    <x v="6"/>
    <n v="2818"/>
    <n v="2988"/>
    <n v="2351"/>
    <x v="2"/>
    <s v="11:30 - 11:45"/>
    <x v="11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x v="2"/>
    <s v="11:45 - 12:00"/>
    <x v="11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x v="2"/>
    <s v="12:00 - 12:15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x v="2"/>
    <s v="12:15 - 12:30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x v="2"/>
    <s v="12:30 - 12:45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x v="2"/>
    <s v="12:45 - 13:00"/>
    <x v="12"/>
    <n v="100"/>
    <n v="0"/>
    <n v="8"/>
    <n v="16"/>
    <n v="0"/>
    <n v="1"/>
    <n v="125"/>
  </r>
  <r>
    <s v="AOW"/>
    <x v="6"/>
    <x v="3"/>
    <s v="GT_10 -  Wrocław Północ - Wrocław Psie Pole"/>
    <x v="6"/>
    <s v="N"/>
    <x v="0"/>
    <x v="6"/>
    <n v="2818"/>
    <n v="2988"/>
    <n v="2351"/>
    <x v="2"/>
    <s v="13:00 - 13:15"/>
    <x v="13"/>
    <n v="268"/>
    <n v="0"/>
    <n v="23"/>
    <n v="61"/>
    <n v="2"/>
    <n v="5"/>
    <n v="359"/>
  </r>
  <r>
    <s v="AOW"/>
    <x v="6"/>
    <x v="3"/>
    <s v="GT_10 -  Wrocław Północ - Wrocław Psie Pole"/>
    <x v="6"/>
    <s v="N"/>
    <x v="0"/>
    <x v="6"/>
    <n v="2818"/>
    <n v="2988"/>
    <n v="2351"/>
    <x v="2"/>
    <s v="13:15 - 13:30"/>
    <x v="13"/>
    <n v="253"/>
    <n v="0"/>
    <n v="17"/>
    <n v="45"/>
    <n v="3"/>
    <n v="4"/>
    <n v="322"/>
  </r>
  <r>
    <s v="AOW"/>
    <x v="6"/>
    <x v="3"/>
    <s v="GT_10 -  Wrocław Północ - Wrocław Psie Pole"/>
    <x v="6"/>
    <s v="N"/>
    <x v="0"/>
    <x v="6"/>
    <n v="2818"/>
    <n v="2988"/>
    <n v="2351"/>
    <x v="2"/>
    <s v="13:30 - 13:45"/>
    <x v="13"/>
    <n v="287"/>
    <n v="1"/>
    <n v="16"/>
    <n v="62"/>
    <n v="1"/>
    <n v="0"/>
    <n v="367"/>
  </r>
  <r>
    <s v="AOW"/>
    <x v="6"/>
    <x v="3"/>
    <s v="GT_10 -  Wrocław Północ - Wrocław Psie Pole"/>
    <x v="6"/>
    <s v="N"/>
    <x v="0"/>
    <x v="6"/>
    <n v="2818"/>
    <n v="2988"/>
    <n v="2351"/>
    <x v="2"/>
    <s v="13:45 - 14:00"/>
    <x v="13"/>
    <n v="320"/>
    <n v="0"/>
    <n v="22"/>
    <n v="47"/>
    <n v="2"/>
    <n v="1"/>
    <n v="392"/>
  </r>
  <r>
    <s v="AOW"/>
    <x v="6"/>
    <x v="3"/>
    <s v="GT_10 -  Wrocław Północ - Wrocław Psie Pole"/>
    <x v="6"/>
    <s v="N"/>
    <x v="0"/>
    <x v="6"/>
    <n v="2818"/>
    <n v="2988"/>
    <n v="2351"/>
    <x v="2"/>
    <s v="14:00 - 14:15"/>
    <x v="14"/>
    <n v="276"/>
    <n v="0"/>
    <n v="13"/>
    <n v="56"/>
    <n v="3"/>
    <n v="3"/>
    <n v="351"/>
  </r>
  <r>
    <s v="AOW"/>
    <x v="6"/>
    <x v="3"/>
    <s v="GT_10 -  Wrocław Północ - Wrocław Psie Pole"/>
    <x v="6"/>
    <s v="N"/>
    <x v="0"/>
    <x v="6"/>
    <n v="2818"/>
    <n v="2988"/>
    <n v="2351"/>
    <x v="2"/>
    <s v="14:15 - 14:30"/>
    <x v="14"/>
    <n v="281"/>
    <n v="0"/>
    <n v="14"/>
    <n v="53"/>
    <n v="2"/>
    <n v="1"/>
    <n v="351"/>
  </r>
  <r>
    <s v="AOW"/>
    <x v="6"/>
    <x v="3"/>
    <s v="GT_10 -  Wrocław Północ - Wrocław Psie Pole"/>
    <x v="6"/>
    <s v="N"/>
    <x v="0"/>
    <x v="6"/>
    <n v="2818"/>
    <n v="2988"/>
    <n v="2351"/>
    <x v="2"/>
    <s v="14:30 - 14:45"/>
    <x v="14"/>
    <n v="322"/>
    <n v="1"/>
    <n v="13"/>
    <n v="54"/>
    <n v="1"/>
    <n v="5"/>
    <n v="396"/>
  </r>
  <r>
    <s v="AOW"/>
    <x v="6"/>
    <x v="3"/>
    <s v="GT_10 -  Wrocław Północ - Wrocław Psie Pole"/>
    <x v="6"/>
    <s v="N"/>
    <x v="0"/>
    <x v="6"/>
    <n v="2818"/>
    <n v="2988"/>
    <n v="2351"/>
    <x v="2"/>
    <s v="14:45 - 15:00"/>
    <x v="14"/>
    <n v="341"/>
    <n v="0"/>
    <n v="28"/>
    <n v="64"/>
    <n v="3"/>
    <n v="4"/>
    <n v="440"/>
  </r>
  <r>
    <s v="AOW"/>
    <x v="6"/>
    <x v="3"/>
    <s v="GT_10 -  Wrocław Północ - Wrocław Psie Pole"/>
    <x v="6"/>
    <s v="N"/>
    <x v="0"/>
    <x v="6"/>
    <n v="2818"/>
    <n v="2988"/>
    <n v="2351"/>
    <x v="2"/>
    <s v="15:00 - 15:15"/>
    <x v="15"/>
    <n v="339"/>
    <n v="0"/>
    <n v="19"/>
    <n v="48"/>
    <n v="3"/>
    <n v="0"/>
    <n v="409"/>
  </r>
  <r>
    <s v="AOW"/>
    <x v="6"/>
    <x v="3"/>
    <s v="GT_10 -  Wrocław Północ - Wrocław Psie Pole"/>
    <x v="6"/>
    <s v="N"/>
    <x v="0"/>
    <x v="6"/>
    <n v="2818"/>
    <n v="2988"/>
    <n v="2351"/>
    <x v="2"/>
    <s v="15:15 - 15:30"/>
    <x v="15"/>
    <n v="308"/>
    <n v="0"/>
    <n v="17"/>
    <n v="56"/>
    <n v="1"/>
    <n v="0"/>
    <n v="382"/>
  </r>
  <r>
    <s v="AOW"/>
    <x v="6"/>
    <x v="3"/>
    <s v="GT_10 -  Wrocław Północ - Wrocław Psie Pole"/>
    <x v="6"/>
    <s v="N"/>
    <x v="0"/>
    <x v="6"/>
    <n v="2818"/>
    <n v="2988"/>
    <n v="2351"/>
    <x v="2"/>
    <s v="15:30 - 15:45"/>
    <x v="15"/>
    <n v="314"/>
    <n v="2"/>
    <n v="18"/>
    <n v="49"/>
    <n v="1"/>
    <n v="2"/>
    <n v="386"/>
  </r>
  <r>
    <s v="AOW"/>
    <x v="6"/>
    <x v="3"/>
    <s v="GT_10 -  Wrocław Północ - Wrocław Psie Pole"/>
    <x v="6"/>
    <s v="N"/>
    <x v="0"/>
    <x v="6"/>
    <n v="2818"/>
    <n v="2988"/>
    <n v="2351"/>
    <x v="2"/>
    <s v="15:45 - 16:00"/>
    <x v="15"/>
    <n v="330"/>
    <n v="0"/>
    <n v="14"/>
    <n v="39"/>
    <n v="1"/>
    <n v="1"/>
    <n v="385"/>
  </r>
  <r>
    <s v="AOW"/>
    <x v="6"/>
    <x v="3"/>
    <s v="GT_10 -  Wrocław Północ - Wrocław Psie Pole"/>
    <x v="6"/>
    <s v="N"/>
    <x v="0"/>
    <x v="6"/>
    <n v="2818"/>
    <n v="2988"/>
    <n v="2351"/>
    <x v="2"/>
    <s v="16:00 - 16:15"/>
    <x v="16"/>
    <n v="346"/>
    <n v="0"/>
    <n v="10"/>
    <n v="45"/>
    <n v="0"/>
    <n v="2"/>
    <n v="403"/>
  </r>
  <r>
    <s v="AOW"/>
    <x v="6"/>
    <x v="3"/>
    <s v="GT_10 -  Wrocław Północ - Wrocław Psie Pole"/>
    <x v="6"/>
    <s v="N"/>
    <x v="0"/>
    <x v="6"/>
    <n v="2818"/>
    <n v="2988"/>
    <n v="2351"/>
    <x v="2"/>
    <s v="16:15 - 16:30"/>
    <x v="16"/>
    <n v="385"/>
    <n v="1"/>
    <n v="11"/>
    <n v="50"/>
    <n v="3"/>
    <n v="2"/>
    <n v="452"/>
  </r>
  <r>
    <s v="AOW"/>
    <x v="6"/>
    <x v="3"/>
    <s v="GT_10 -  Wrocław Północ - Wrocław Psie Pole"/>
    <x v="6"/>
    <s v="N"/>
    <x v="0"/>
    <x v="6"/>
    <n v="2818"/>
    <n v="2988"/>
    <n v="2351"/>
    <x v="2"/>
    <s v="16:30 - 16:45"/>
    <x v="16"/>
    <n v="451"/>
    <n v="0"/>
    <n v="9"/>
    <n v="50"/>
    <n v="0"/>
    <n v="1"/>
    <n v="511"/>
  </r>
  <r>
    <s v="AOW"/>
    <x v="6"/>
    <x v="3"/>
    <s v="GT_10 -  Wrocław Północ - Wrocław Psie Pole"/>
    <x v="6"/>
    <s v="N"/>
    <x v="0"/>
    <x v="6"/>
    <n v="2818"/>
    <n v="2988"/>
    <n v="2351"/>
    <x v="2"/>
    <s v="16:45 - 17:00"/>
    <x v="16"/>
    <n v="362"/>
    <n v="1"/>
    <n v="15"/>
    <n v="31"/>
    <n v="2"/>
    <n v="2"/>
    <n v="413"/>
  </r>
  <r>
    <s v="AOW"/>
    <x v="6"/>
    <x v="3"/>
    <s v="GT_10 -  Wrocław Północ - Wrocław Psie Pole"/>
    <x v="6"/>
    <s v="N"/>
    <x v="0"/>
    <x v="6"/>
    <n v="2818"/>
    <n v="2988"/>
    <n v="2351"/>
    <x v="2"/>
    <s v="17:00 - 17:15"/>
    <x v="17"/>
    <n v="372"/>
    <n v="0"/>
    <n v="12"/>
    <n v="38"/>
    <n v="1"/>
    <n v="3"/>
    <n v="426"/>
  </r>
  <r>
    <s v="AOW"/>
    <x v="6"/>
    <x v="3"/>
    <s v="GT_10 -  Wrocław Północ - Wrocław Psie Pole"/>
    <x v="6"/>
    <s v="N"/>
    <x v="0"/>
    <x v="6"/>
    <n v="2818"/>
    <n v="2988"/>
    <n v="2351"/>
    <x v="2"/>
    <s v="17:15 - 17:30"/>
    <x v="17"/>
    <n v="334"/>
    <n v="0"/>
    <n v="12"/>
    <n v="43"/>
    <n v="1"/>
    <n v="2"/>
    <n v="392"/>
  </r>
  <r>
    <s v="AOW"/>
    <x v="6"/>
    <x v="3"/>
    <s v="GT_10 -  Wrocław Północ - Wrocław Psie Pole"/>
    <x v="6"/>
    <s v="N"/>
    <x v="0"/>
    <x v="6"/>
    <n v="2818"/>
    <n v="2988"/>
    <n v="2351"/>
    <x v="2"/>
    <s v="17:30 - 17:45"/>
    <x v="17"/>
    <n v="334"/>
    <n v="0"/>
    <n v="12"/>
    <n v="33"/>
    <n v="0"/>
    <n v="5"/>
    <n v="384"/>
  </r>
  <r>
    <s v="AOW"/>
    <x v="6"/>
    <x v="3"/>
    <s v="GT_10 -  Wrocław Północ - Wrocław Psie Pole"/>
    <x v="6"/>
    <s v="N"/>
    <x v="0"/>
    <x v="6"/>
    <n v="2818"/>
    <n v="2988"/>
    <n v="2351"/>
    <x v="2"/>
    <s v="17:45 - 18:00"/>
    <x v="17"/>
    <n v="282"/>
    <n v="0"/>
    <n v="7"/>
    <n v="36"/>
    <n v="1"/>
    <n v="2"/>
    <n v="328"/>
  </r>
  <r>
    <s v="AOW"/>
    <x v="6"/>
    <x v="3"/>
    <s v="GT_10 -  Wrocław Północ - Wrocław Psie Pole"/>
    <x v="6"/>
    <s v="N"/>
    <x v="0"/>
    <x v="6"/>
    <n v="2818"/>
    <n v="2988"/>
    <n v="2351"/>
    <x v="2"/>
    <s v="18:00 - 18:15"/>
    <x v="18"/>
    <n v="293"/>
    <n v="0"/>
    <n v="5"/>
    <n v="44"/>
    <n v="2"/>
    <n v="1"/>
    <n v="345"/>
  </r>
  <r>
    <s v="AOW"/>
    <x v="6"/>
    <x v="3"/>
    <s v="GT_10 -  Wrocław Północ - Wrocław Psie Pole"/>
    <x v="6"/>
    <s v="N"/>
    <x v="0"/>
    <x v="6"/>
    <n v="2818"/>
    <n v="2988"/>
    <n v="2351"/>
    <x v="2"/>
    <s v="18:15 - 18:30"/>
    <x v="18"/>
    <n v="238"/>
    <n v="0"/>
    <n v="4"/>
    <n v="37"/>
    <n v="2"/>
    <n v="1"/>
    <n v="282"/>
  </r>
  <r>
    <s v="AOW"/>
    <x v="6"/>
    <x v="3"/>
    <s v="GT_10 -  Wrocław Północ - Wrocław Psie Pole"/>
    <x v="6"/>
    <s v="N"/>
    <x v="0"/>
    <x v="6"/>
    <n v="2818"/>
    <n v="2988"/>
    <n v="2351"/>
    <x v="2"/>
    <s v="18:30 - 18:45"/>
    <x v="18"/>
    <n v="284"/>
    <n v="0"/>
    <n v="2"/>
    <n v="37"/>
    <n v="2"/>
    <n v="2"/>
    <n v="327"/>
  </r>
  <r>
    <s v="AOW"/>
    <x v="6"/>
    <x v="3"/>
    <s v="GT_10 -  Wrocław Północ - Wrocław Psie Pole"/>
    <x v="6"/>
    <s v="N"/>
    <x v="0"/>
    <x v="6"/>
    <n v="2818"/>
    <n v="2988"/>
    <n v="2351"/>
    <x v="2"/>
    <s v="18:45 - 19:00"/>
    <x v="18"/>
    <n v="252"/>
    <n v="0"/>
    <n v="4"/>
    <n v="30"/>
    <n v="1"/>
    <n v="3"/>
    <n v="290"/>
  </r>
  <r>
    <s v="AOW"/>
    <x v="6"/>
    <x v="3"/>
    <s v="GT_10 -  Wrocław Północ - Wrocław Psie Pole"/>
    <x v="6"/>
    <s v="N"/>
    <x v="0"/>
    <x v="6"/>
    <n v="2818"/>
    <n v="2988"/>
    <n v="2351"/>
    <x v="2"/>
    <s v="19:00 - 19:15"/>
    <x v="19"/>
    <n v="259"/>
    <n v="0"/>
    <n v="10"/>
    <n v="30"/>
    <n v="0"/>
    <n v="1"/>
    <n v="300"/>
  </r>
  <r>
    <s v="AOW"/>
    <x v="6"/>
    <x v="3"/>
    <s v="GT_10 -  Wrocław Północ - Wrocław Psie Pole"/>
    <x v="6"/>
    <s v="N"/>
    <x v="0"/>
    <x v="6"/>
    <n v="2818"/>
    <n v="2988"/>
    <n v="2351"/>
    <x v="2"/>
    <s v="19:15 - 19:30"/>
    <x v="19"/>
    <n v="251"/>
    <n v="0"/>
    <n v="8"/>
    <n v="38"/>
    <n v="2"/>
    <n v="0"/>
    <n v="299"/>
  </r>
  <r>
    <s v="AOW"/>
    <x v="6"/>
    <x v="3"/>
    <s v="GT_10 -  Wrocław Północ - Wrocław Psie Pole"/>
    <x v="6"/>
    <s v="N"/>
    <x v="0"/>
    <x v="6"/>
    <n v="2818"/>
    <n v="2988"/>
    <n v="2351"/>
    <x v="2"/>
    <s v="19:30 - 19:45"/>
    <x v="19"/>
    <n v="208"/>
    <n v="0"/>
    <n v="12"/>
    <n v="38"/>
    <n v="1"/>
    <n v="4"/>
    <n v="263"/>
  </r>
  <r>
    <s v="AOW"/>
    <x v="6"/>
    <x v="3"/>
    <s v="GT_10 -  Wrocław Północ - Wrocław Psie Pole"/>
    <x v="6"/>
    <s v="N"/>
    <x v="0"/>
    <x v="6"/>
    <n v="2818"/>
    <n v="2988"/>
    <n v="2351"/>
    <x v="2"/>
    <s v="19:45 - 20:00"/>
    <x v="19"/>
    <n v="200"/>
    <n v="0"/>
    <n v="4"/>
    <n v="22"/>
    <n v="0"/>
    <n v="0"/>
    <n v="226"/>
  </r>
  <r>
    <s v="AOW"/>
    <x v="6"/>
    <x v="3"/>
    <s v="GT_10 -  Wrocław Północ - Wrocław Psie Pole"/>
    <x v="6"/>
    <s v="N"/>
    <x v="0"/>
    <x v="6"/>
    <n v="2818"/>
    <n v="2988"/>
    <n v="2351"/>
    <x v="2"/>
    <s v="20:00 - 20:15"/>
    <x v="20"/>
    <n v="225"/>
    <n v="0"/>
    <n v="7"/>
    <n v="33"/>
    <n v="3"/>
    <n v="4"/>
    <n v="272"/>
  </r>
  <r>
    <s v="AOW"/>
    <x v="6"/>
    <x v="3"/>
    <s v="GT_10 -  Wrocław Północ - Wrocław Psie Pole"/>
    <x v="6"/>
    <s v="N"/>
    <x v="0"/>
    <x v="6"/>
    <n v="2818"/>
    <n v="2988"/>
    <n v="2351"/>
    <x v="2"/>
    <s v="20:15 - 20:30"/>
    <x v="20"/>
    <n v="195"/>
    <n v="0"/>
    <n v="3"/>
    <n v="34"/>
    <n v="1"/>
    <n v="0"/>
    <n v="233"/>
  </r>
  <r>
    <s v="AOW"/>
    <x v="6"/>
    <x v="3"/>
    <s v="GT_10 -  Wrocław Północ - Wrocław Psie Pole"/>
    <x v="6"/>
    <s v="N"/>
    <x v="0"/>
    <x v="6"/>
    <n v="2818"/>
    <n v="2988"/>
    <n v="2351"/>
    <x v="2"/>
    <s v="20:30 - 20:45"/>
    <x v="20"/>
    <n v="179"/>
    <n v="0"/>
    <n v="10"/>
    <n v="30"/>
    <n v="1"/>
    <n v="2"/>
    <n v="222"/>
  </r>
  <r>
    <s v="AOW"/>
    <x v="6"/>
    <x v="3"/>
    <s v="GT_10 -  Wrocław Północ - Wrocław Psie Pole"/>
    <x v="6"/>
    <s v="N"/>
    <x v="0"/>
    <x v="6"/>
    <n v="2818"/>
    <n v="2988"/>
    <n v="2351"/>
    <x v="2"/>
    <s v="20:45 - 21:00"/>
    <x v="20"/>
    <n v="174"/>
    <n v="0"/>
    <n v="5"/>
    <n v="31"/>
    <n v="0"/>
    <n v="3"/>
    <n v="213"/>
  </r>
  <r>
    <s v="AOW"/>
    <x v="6"/>
    <x v="3"/>
    <s v="GT_10 -  Wrocław Północ - Wrocław Psie Pole"/>
    <x v="6"/>
    <s v="N"/>
    <x v="0"/>
    <x v="6"/>
    <n v="2818"/>
    <n v="2988"/>
    <n v="2351"/>
    <x v="2"/>
    <s v="21:00 - 21:15"/>
    <x v="21"/>
    <n v="179"/>
    <n v="0"/>
    <n v="8"/>
    <n v="41"/>
    <n v="2"/>
    <n v="3"/>
    <n v="233"/>
  </r>
  <r>
    <s v="AOW"/>
    <x v="6"/>
    <x v="3"/>
    <s v="GT_10 -  Wrocław Północ - Wrocław Psie Pole"/>
    <x v="6"/>
    <s v="N"/>
    <x v="0"/>
    <x v="6"/>
    <n v="2818"/>
    <n v="2988"/>
    <n v="2351"/>
    <x v="2"/>
    <s v="21:15 - 21:30"/>
    <x v="21"/>
    <n v="162"/>
    <n v="1"/>
    <n v="7"/>
    <n v="37"/>
    <n v="2"/>
    <n v="1"/>
    <n v="210"/>
  </r>
  <r>
    <s v="AOW"/>
    <x v="6"/>
    <x v="3"/>
    <s v="GT_10 -  Wrocław Północ - Wrocław Psie Pole"/>
    <x v="6"/>
    <s v="N"/>
    <x v="0"/>
    <x v="6"/>
    <n v="2818"/>
    <n v="2988"/>
    <n v="2351"/>
    <x v="2"/>
    <s v="21:30 - 21:45"/>
    <x v="21"/>
    <n v="151"/>
    <n v="0"/>
    <n v="2"/>
    <n v="35"/>
    <n v="2"/>
    <n v="4"/>
    <n v="194"/>
  </r>
  <r>
    <s v="AOW"/>
    <x v="6"/>
    <x v="3"/>
    <s v="GT_10 -  Wrocław Północ - Wrocław Psie Pole"/>
    <x v="6"/>
    <s v="N"/>
    <x v="0"/>
    <x v="6"/>
    <n v="2818"/>
    <n v="2988"/>
    <n v="2351"/>
    <x v="2"/>
    <s v="21:45 - 22:00"/>
    <x v="21"/>
    <n v="127"/>
    <n v="0"/>
    <n v="4"/>
    <n v="21"/>
    <n v="0"/>
    <n v="2"/>
    <n v="154"/>
  </r>
  <r>
    <s v="AOW"/>
    <x v="6"/>
    <x v="3"/>
    <s v="GT_10 -  Wrocław Północ - Wrocław Psie Pole"/>
    <x v="6"/>
    <s v="N"/>
    <x v="0"/>
    <x v="6"/>
    <n v="2818"/>
    <n v="2988"/>
    <n v="2351"/>
    <x v="2"/>
    <s v="22:00 - 22:15"/>
    <x v="22"/>
    <n v="110"/>
    <n v="0"/>
    <n v="7"/>
    <n v="32"/>
    <n v="2"/>
    <n v="1"/>
    <n v="152"/>
  </r>
  <r>
    <s v="AOW"/>
    <x v="6"/>
    <x v="3"/>
    <s v="GT_10 -  Wrocław Północ - Wrocław Psie Pole"/>
    <x v="6"/>
    <s v="N"/>
    <x v="0"/>
    <x v="6"/>
    <n v="2818"/>
    <n v="2988"/>
    <n v="2351"/>
    <x v="2"/>
    <s v="22:15 - 22:30"/>
    <x v="22"/>
    <n v="84"/>
    <n v="0"/>
    <n v="3"/>
    <n v="19"/>
    <n v="0"/>
    <n v="0"/>
    <n v="106"/>
  </r>
  <r>
    <s v="AOW"/>
    <x v="6"/>
    <x v="3"/>
    <s v="GT_10 -  Wrocław Północ - Wrocław Psie Pole"/>
    <x v="6"/>
    <s v="N"/>
    <x v="0"/>
    <x v="6"/>
    <n v="2818"/>
    <n v="2988"/>
    <n v="2351"/>
    <x v="2"/>
    <s v="22:30 - 22:45"/>
    <x v="22"/>
    <n v="106"/>
    <n v="0"/>
    <n v="2"/>
    <n v="37"/>
    <n v="3"/>
    <n v="0"/>
    <n v="148"/>
  </r>
  <r>
    <s v="AOW"/>
    <x v="6"/>
    <x v="3"/>
    <s v="GT_10 -  Wrocław Północ - Wrocław Psie Pole"/>
    <x v="6"/>
    <s v="N"/>
    <x v="0"/>
    <x v="6"/>
    <n v="2818"/>
    <n v="2988"/>
    <n v="2351"/>
    <x v="2"/>
    <s v="22:45 - 23:00"/>
    <x v="22"/>
    <n v="81"/>
    <n v="0"/>
    <n v="3"/>
    <n v="19"/>
    <n v="0"/>
    <n v="1"/>
    <n v="104"/>
  </r>
  <r>
    <s v="AOW"/>
    <x v="6"/>
    <x v="3"/>
    <s v="GT_10 -  Wrocław Północ - Wrocław Psie Pole"/>
    <x v="6"/>
    <s v="N"/>
    <x v="0"/>
    <x v="6"/>
    <n v="2818"/>
    <n v="2988"/>
    <n v="2351"/>
    <x v="2"/>
    <s v="23:00 - 23:15"/>
    <x v="23"/>
    <n v="86"/>
    <n v="0"/>
    <n v="7"/>
    <n v="20"/>
    <n v="0"/>
    <n v="0"/>
    <n v="113"/>
  </r>
  <r>
    <s v="AOW"/>
    <x v="6"/>
    <x v="3"/>
    <s v="GT_10 -  Wrocław Północ - Wrocław Psie Pole"/>
    <x v="6"/>
    <s v="N"/>
    <x v="0"/>
    <x v="6"/>
    <n v="2818"/>
    <n v="2988"/>
    <n v="2351"/>
    <x v="2"/>
    <s v="23:15 - 23:30"/>
    <x v="23"/>
    <n v="63"/>
    <n v="0"/>
    <n v="2"/>
    <n v="24"/>
    <n v="0"/>
    <n v="2"/>
    <n v="91"/>
  </r>
  <r>
    <s v="AOW"/>
    <x v="6"/>
    <x v="3"/>
    <s v="GT_10 -  Wrocław Północ - Wrocław Psie Pole"/>
    <x v="6"/>
    <s v="N"/>
    <x v="0"/>
    <x v="6"/>
    <n v="2818"/>
    <n v="2988"/>
    <n v="2351"/>
    <x v="2"/>
    <s v="23:30 - 23:45"/>
    <x v="23"/>
    <n v="75"/>
    <n v="0"/>
    <n v="1"/>
    <n v="23"/>
    <n v="3"/>
    <n v="0"/>
    <n v="102"/>
  </r>
  <r>
    <s v="AOW"/>
    <x v="6"/>
    <x v="3"/>
    <s v="GT_10 -  Wrocław Północ - Wrocław Psie Pole"/>
    <x v="6"/>
    <s v="N"/>
    <x v="0"/>
    <x v="6"/>
    <n v="2818"/>
    <n v="2988"/>
    <n v="2351"/>
    <x v="2"/>
    <s v="23:45 - 24:00"/>
    <x v="23"/>
    <n v="50"/>
    <n v="0"/>
    <n v="2"/>
    <n v="20"/>
    <n v="0"/>
    <n v="0"/>
    <n v="72"/>
  </r>
  <r>
    <s v="AOW"/>
    <x v="7"/>
    <x v="3"/>
    <s v="GT_11 -  wrocław Północ - Wrocław Psie Pole"/>
    <x v="7"/>
    <s v="S"/>
    <x v="1"/>
    <x v="7"/>
    <n v="2818"/>
    <n v="2351"/>
    <n v="2988"/>
    <x v="0"/>
    <s v="00:00 - 00:15"/>
    <x v="0"/>
    <n v="35"/>
    <n v="0"/>
    <n v="6"/>
    <n v="36"/>
    <n v="1"/>
    <n v="1"/>
    <n v="79"/>
  </r>
  <r>
    <s v="AOW"/>
    <x v="7"/>
    <x v="3"/>
    <s v="GT_11 -  wrocław Północ - Wrocław Psie Pole"/>
    <x v="7"/>
    <s v="S"/>
    <x v="1"/>
    <x v="7"/>
    <n v="2818"/>
    <n v="2351"/>
    <n v="2988"/>
    <x v="0"/>
    <s v="00:15 - 00:30"/>
    <x v="0"/>
    <n v="25"/>
    <n v="0"/>
    <n v="8"/>
    <n v="28"/>
    <n v="0"/>
    <n v="0"/>
    <n v="61"/>
  </r>
  <r>
    <s v="AOW"/>
    <x v="7"/>
    <x v="3"/>
    <s v="GT_11 -  wrocław Północ - Wrocław Psie Pole"/>
    <x v="7"/>
    <s v="S"/>
    <x v="1"/>
    <x v="7"/>
    <n v="2818"/>
    <n v="2351"/>
    <n v="2988"/>
    <x v="0"/>
    <s v="00:30 - 00:45"/>
    <x v="0"/>
    <n v="34"/>
    <n v="2"/>
    <n v="5"/>
    <n v="41"/>
    <n v="2"/>
    <n v="1"/>
    <n v="85"/>
  </r>
  <r>
    <s v="AOW"/>
    <x v="7"/>
    <x v="3"/>
    <s v="GT_11 -  wrocław Północ - Wrocław Psie Pole"/>
    <x v="7"/>
    <s v="S"/>
    <x v="1"/>
    <x v="7"/>
    <n v="2818"/>
    <n v="2351"/>
    <n v="2988"/>
    <x v="0"/>
    <s v="00:45 - 01:00"/>
    <x v="0"/>
    <n v="24"/>
    <n v="1"/>
    <n v="6"/>
    <n v="40"/>
    <n v="0"/>
    <n v="0"/>
    <n v="71"/>
  </r>
  <r>
    <s v="AOW"/>
    <x v="7"/>
    <x v="3"/>
    <s v="GT_11 -  wrocław Północ - Wrocław Psie Pole"/>
    <x v="7"/>
    <s v="S"/>
    <x v="1"/>
    <x v="7"/>
    <n v="2818"/>
    <n v="2351"/>
    <n v="2988"/>
    <x v="0"/>
    <s v="01:00 - 01:15"/>
    <x v="1"/>
    <n v="23"/>
    <n v="0"/>
    <n v="4"/>
    <n v="28"/>
    <n v="1"/>
    <n v="0"/>
    <n v="56"/>
  </r>
  <r>
    <s v="AOW"/>
    <x v="7"/>
    <x v="3"/>
    <s v="GT_11 -  wrocław Północ - Wrocław Psie Pole"/>
    <x v="7"/>
    <s v="S"/>
    <x v="1"/>
    <x v="7"/>
    <n v="2818"/>
    <n v="2351"/>
    <n v="2988"/>
    <x v="0"/>
    <s v="01:15 - 01:30"/>
    <x v="1"/>
    <n v="37"/>
    <n v="0"/>
    <n v="5"/>
    <n v="31"/>
    <n v="2"/>
    <n v="0"/>
    <n v="75"/>
  </r>
  <r>
    <s v="AOW"/>
    <x v="7"/>
    <x v="3"/>
    <s v="GT_11 -  wrocław Północ - Wrocław Psie Pole"/>
    <x v="7"/>
    <s v="S"/>
    <x v="1"/>
    <x v="7"/>
    <n v="2818"/>
    <n v="2351"/>
    <n v="2988"/>
    <x v="0"/>
    <s v="01:30 - 01:45"/>
    <x v="1"/>
    <n v="22"/>
    <n v="1"/>
    <n v="3"/>
    <n v="21"/>
    <n v="3"/>
    <n v="1"/>
    <n v="51"/>
  </r>
  <r>
    <s v="AOW"/>
    <x v="7"/>
    <x v="3"/>
    <s v="GT_11 -  wrocław Północ - Wrocław Psie Pole"/>
    <x v="7"/>
    <s v="S"/>
    <x v="1"/>
    <x v="7"/>
    <n v="2818"/>
    <n v="2351"/>
    <n v="2988"/>
    <x v="0"/>
    <s v="01:45 - 02:00"/>
    <x v="1"/>
    <n v="21"/>
    <n v="0"/>
    <n v="5"/>
    <n v="26"/>
    <n v="2"/>
    <n v="0"/>
    <n v="54"/>
  </r>
  <r>
    <s v="AOW"/>
    <x v="7"/>
    <x v="3"/>
    <s v="GT_11 -  wrocław Północ - Wrocław Psie Pole"/>
    <x v="7"/>
    <s v="S"/>
    <x v="1"/>
    <x v="7"/>
    <n v="2818"/>
    <n v="2351"/>
    <n v="2988"/>
    <x v="0"/>
    <s v="02:00 - 02:15"/>
    <x v="2"/>
    <n v="32"/>
    <n v="0"/>
    <n v="6"/>
    <n v="39"/>
    <n v="3"/>
    <n v="1"/>
    <n v="81"/>
  </r>
  <r>
    <s v="AOW"/>
    <x v="7"/>
    <x v="3"/>
    <s v="GT_11 -  wrocław Północ - Wrocław Psie Pole"/>
    <x v="7"/>
    <s v="S"/>
    <x v="1"/>
    <x v="7"/>
    <n v="2818"/>
    <n v="2351"/>
    <n v="2988"/>
    <x v="0"/>
    <s v="02:15 - 02:30"/>
    <x v="2"/>
    <n v="3"/>
    <n v="0"/>
    <n v="2"/>
    <n v="9"/>
    <n v="0"/>
    <n v="0"/>
    <n v="14"/>
  </r>
  <r>
    <s v="AOW"/>
    <x v="7"/>
    <x v="3"/>
    <s v="GT_11 -  wrocław Północ - Wrocław Psie Pole"/>
    <x v="7"/>
    <s v="S"/>
    <x v="1"/>
    <x v="7"/>
    <n v="2818"/>
    <n v="2351"/>
    <n v="2988"/>
    <x v="0"/>
    <s v="02:30 - 02:45"/>
    <x v="2"/>
    <n v="22"/>
    <n v="0"/>
    <n v="5"/>
    <n v="20"/>
    <n v="0"/>
    <n v="0"/>
    <n v="47"/>
  </r>
  <r>
    <s v="AOW"/>
    <x v="7"/>
    <x v="3"/>
    <s v="GT_11 -  wrocław Północ - Wrocław Psie Pole"/>
    <x v="7"/>
    <s v="S"/>
    <x v="1"/>
    <x v="7"/>
    <n v="2818"/>
    <n v="2351"/>
    <n v="2988"/>
    <x v="0"/>
    <s v="02:45 - 03:00"/>
    <x v="2"/>
    <n v="18"/>
    <n v="0"/>
    <n v="4"/>
    <n v="16"/>
    <n v="1"/>
    <n v="1"/>
    <n v="40"/>
  </r>
  <r>
    <s v="AOW"/>
    <x v="7"/>
    <x v="3"/>
    <s v="GT_11 -  wrocław Północ - Wrocław Psie Pole"/>
    <x v="7"/>
    <s v="S"/>
    <x v="1"/>
    <x v="7"/>
    <n v="2818"/>
    <n v="2351"/>
    <n v="2988"/>
    <x v="0"/>
    <s v="03:00 - 03:15"/>
    <x v="3"/>
    <n v="17"/>
    <n v="1"/>
    <n v="3"/>
    <n v="18"/>
    <n v="1"/>
    <n v="0"/>
    <n v="40"/>
  </r>
  <r>
    <s v="AOW"/>
    <x v="7"/>
    <x v="3"/>
    <s v="GT_11 -  wrocław Północ - Wrocław Psie Pole"/>
    <x v="7"/>
    <s v="S"/>
    <x v="1"/>
    <x v="7"/>
    <n v="2818"/>
    <n v="2351"/>
    <n v="2988"/>
    <x v="0"/>
    <s v="03:15 - 03:30"/>
    <x v="3"/>
    <n v="17"/>
    <n v="0"/>
    <n v="3"/>
    <n v="16"/>
    <n v="0"/>
    <n v="0"/>
    <n v="36"/>
  </r>
  <r>
    <s v="AOW"/>
    <x v="7"/>
    <x v="3"/>
    <s v="GT_11 -  wrocław Północ - Wrocław Psie Pole"/>
    <x v="7"/>
    <s v="S"/>
    <x v="1"/>
    <x v="7"/>
    <n v="2818"/>
    <n v="2351"/>
    <n v="2988"/>
    <x v="0"/>
    <s v="03:30 - 03:45"/>
    <x v="3"/>
    <n v="10"/>
    <n v="0"/>
    <n v="3"/>
    <n v="16"/>
    <n v="0"/>
    <n v="1"/>
    <n v="30"/>
  </r>
  <r>
    <s v="AOW"/>
    <x v="7"/>
    <x v="3"/>
    <s v="GT_11 -  wrocław Północ - Wrocław Psie Pole"/>
    <x v="7"/>
    <s v="S"/>
    <x v="1"/>
    <x v="7"/>
    <n v="2818"/>
    <n v="2351"/>
    <n v="2988"/>
    <x v="0"/>
    <s v="03:45 - 04:00"/>
    <x v="3"/>
    <n v="28"/>
    <n v="0"/>
    <n v="3"/>
    <n v="33"/>
    <n v="0"/>
    <n v="0"/>
    <n v="64"/>
  </r>
  <r>
    <s v="AOW"/>
    <x v="7"/>
    <x v="3"/>
    <s v="GT_11 -  wrocław Północ - Wrocław Psie Pole"/>
    <x v="7"/>
    <s v="S"/>
    <x v="1"/>
    <x v="7"/>
    <n v="2818"/>
    <n v="2351"/>
    <n v="2988"/>
    <x v="0"/>
    <s v="04:00 - 04:15"/>
    <x v="4"/>
    <n v="41"/>
    <n v="0"/>
    <n v="6"/>
    <n v="40"/>
    <n v="0"/>
    <n v="0"/>
    <n v="87"/>
  </r>
  <r>
    <s v="AOW"/>
    <x v="7"/>
    <x v="3"/>
    <s v="GT_11 -  wrocław Północ - Wrocław Psie Pole"/>
    <x v="7"/>
    <s v="S"/>
    <x v="1"/>
    <x v="7"/>
    <n v="2818"/>
    <n v="2351"/>
    <n v="2988"/>
    <x v="0"/>
    <s v="04:15 - 04:30"/>
    <x v="4"/>
    <n v="25"/>
    <n v="1"/>
    <n v="1"/>
    <n v="32"/>
    <n v="0"/>
    <n v="0"/>
    <n v="59"/>
  </r>
  <r>
    <s v="AOW"/>
    <x v="7"/>
    <x v="3"/>
    <s v="GT_11 -  wrocław Północ - Wrocław Psie Pole"/>
    <x v="7"/>
    <s v="S"/>
    <x v="1"/>
    <x v="7"/>
    <n v="2818"/>
    <n v="2351"/>
    <n v="2988"/>
    <x v="0"/>
    <s v="04:30 - 04:45"/>
    <x v="4"/>
    <n v="39"/>
    <n v="1"/>
    <n v="5"/>
    <n v="51"/>
    <n v="2"/>
    <n v="0"/>
    <n v="98"/>
  </r>
  <r>
    <s v="AOW"/>
    <x v="7"/>
    <x v="3"/>
    <s v="GT_11 -  wrocław Północ - Wrocław Psie Pole"/>
    <x v="7"/>
    <s v="S"/>
    <x v="1"/>
    <x v="7"/>
    <n v="2818"/>
    <n v="2351"/>
    <n v="2988"/>
    <x v="0"/>
    <s v="04:45 - 05:00"/>
    <x v="4"/>
    <n v="68"/>
    <n v="0"/>
    <n v="9"/>
    <n v="42"/>
    <n v="3"/>
    <n v="0"/>
    <n v="122"/>
  </r>
  <r>
    <s v="AOW"/>
    <x v="7"/>
    <x v="3"/>
    <s v="GT_11 -  wrocław Północ - Wrocław Psie Pole"/>
    <x v="7"/>
    <s v="S"/>
    <x v="1"/>
    <x v="7"/>
    <n v="2818"/>
    <n v="2351"/>
    <n v="2988"/>
    <x v="0"/>
    <s v="05:00 - 05:15"/>
    <x v="5"/>
    <n v="51"/>
    <n v="1"/>
    <n v="11"/>
    <n v="50"/>
    <n v="3"/>
    <n v="1"/>
    <n v="117"/>
  </r>
  <r>
    <s v="AOW"/>
    <x v="7"/>
    <x v="3"/>
    <s v="GT_11 -  wrocław Północ - Wrocław Psie Pole"/>
    <x v="7"/>
    <s v="S"/>
    <x v="1"/>
    <x v="7"/>
    <n v="2818"/>
    <n v="2351"/>
    <n v="2988"/>
    <x v="0"/>
    <s v="05:15 - 05:30"/>
    <x v="5"/>
    <n v="81"/>
    <n v="0"/>
    <n v="7"/>
    <n v="52"/>
    <n v="3"/>
    <n v="0"/>
    <n v="143"/>
  </r>
  <r>
    <s v="AOW"/>
    <x v="7"/>
    <x v="3"/>
    <s v="GT_11 -  wrocław Północ - Wrocław Psie Pole"/>
    <x v="7"/>
    <s v="S"/>
    <x v="1"/>
    <x v="7"/>
    <n v="2818"/>
    <n v="2351"/>
    <n v="2988"/>
    <x v="0"/>
    <s v="05:30 - 05:45"/>
    <x v="5"/>
    <n v="111"/>
    <n v="0"/>
    <n v="11"/>
    <n v="74"/>
    <n v="4"/>
    <n v="0"/>
    <n v="200"/>
  </r>
  <r>
    <s v="AOW"/>
    <x v="7"/>
    <x v="3"/>
    <s v="GT_11 -  wrocław Północ - Wrocław Psie Pole"/>
    <x v="7"/>
    <s v="S"/>
    <x v="1"/>
    <x v="7"/>
    <n v="2818"/>
    <n v="2351"/>
    <n v="2988"/>
    <x v="0"/>
    <s v="05:45 - 06:00"/>
    <x v="5"/>
    <n v="151"/>
    <n v="0"/>
    <n v="7"/>
    <n v="86"/>
    <n v="3"/>
    <n v="3"/>
    <n v="250"/>
  </r>
  <r>
    <s v="AOW"/>
    <x v="7"/>
    <x v="3"/>
    <s v="GT_11 -  wrocław Północ - Wrocław Psie Pole"/>
    <x v="7"/>
    <s v="S"/>
    <x v="1"/>
    <x v="7"/>
    <n v="2818"/>
    <n v="2351"/>
    <n v="2988"/>
    <x v="0"/>
    <s v="06:00 - 06:15"/>
    <x v="6"/>
    <n v="161"/>
    <n v="1"/>
    <n v="11"/>
    <n v="69"/>
    <n v="1"/>
    <n v="2"/>
    <n v="245"/>
  </r>
  <r>
    <s v="AOW"/>
    <x v="7"/>
    <x v="3"/>
    <s v="GT_11 -  wrocław Północ - Wrocław Psie Pole"/>
    <x v="7"/>
    <s v="S"/>
    <x v="1"/>
    <x v="7"/>
    <n v="2818"/>
    <n v="2351"/>
    <n v="2988"/>
    <x v="0"/>
    <s v="06:15 - 06:30"/>
    <x v="6"/>
    <n v="137"/>
    <n v="1"/>
    <n v="15"/>
    <n v="68"/>
    <n v="4"/>
    <n v="2"/>
    <n v="227"/>
  </r>
  <r>
    <s v="AOW"/>
    <x v="7"/>
    <x v="3"/>
    <s v="GT_11 -  wrocław Północ - Wrocław Psie Pole"/>
    <x v="7"/>
    <s v="S"/>
    <x v="1"/>
    <x v="7"/>
    <n v="2818"/>
    <n v="2351"/>
    <n v="2988"/>
    <x v="0"/>
    <s v="06:30 - 06:45"/>
    <x v="6"/>
    <n v="279"/>
    <n v="1"/>
    <n v="19"/>
    <n v="63"/>
    <n v="5"/>
    <n v="3"/>
    <n v="370"/>
  </r>
  <r>
    <s v="AOW"/>
    <x v="7"/>
    <x v="3"/>
    <s v="GT_11 -  wrocław Północ - Wrocław Psie Pole"/>
    <x v="7"/>
    <s v="S"/>
    <x v="1"/>
    <x v="7"/>
    <n v="2818"/>
    <n v="2351"/>
    <n v="2988"/>
    <x v="0"/>
    <s v="06:45 - 07:00"/>
    <x v="6"/>
    <n v="407"/>
    <n v="1"/>
    <n v="18"/>
    <n v="86"/>
    <n v="3"/>
    <n v="2"/>
    <n v="517"/>
  </r>
  <r>
    <s v="AOW"/>
    <x v="7"/>
    <x v="3"/>
    <s v="GT_11 -  wrocław Północ - Wrocław Psie Pole"/>
    <x v="7"/>
    <s v="S"/>
    <x v="1"/>
    <x v="7"/>
    <n v="2818"/>
    <n v="2351"/>
    <n v="2988"/>
    <x v="0"/>
    <s v="07:00 - 07:15"/>
    <x v="7"/>
    <n v="450"/>
    <n v="0"/>
    <n v="18"/>
    <n v="76"/>
    <n v="1"/>
    <n v="5"/>
    <n v="550"/>
  </r>
  <r>
    <s v="AOW"/>
    <x v="7"/>
    <x v="3"/>
    <s v="GT_11 -  wrocław Północ - Wrocław Psie Pole"/>
    <x v="7"/>
    <s v="S"/>
    <x v="1"/>
    <x v="7"/>
    <n v="2818"/>
    <n v="2351"/>
    <n v="2988"/>
    <x v="0"/>
    <s v="07:15 - 07:30"/>
    <x v="7"/>
    <n v="447"/>
    <n v="3"/>
    <n v="23"/>
    <n v="73"/>
    <n v="3"/>
    <n v="5"/>
    <n v="554"/>
  </r>
  <r>
    <s v="AOW"/>
    <x v="7"/>
    <x v="3"/>
    <s v="GT_11 -  wrocław Północ - Wrocław Psie Pole"/>
    <x v="7"/>
    <s v="S"/>
    <x v="1"/>
    <x v="7"/>
    <n v="2818"/>
    <n v="2351"/>
    <n v="2988"/>
    <x v="0"/>
    <s v="07:30 - 07:45"/>
    <x v="7"/>
    <n v="499"/>
    <n v="2"/>
    <n v="21"/>
    <n v="61"/>
    <n v="2"/>
    <n v="4"/>
    <n v="589"/>
  </r>
  <r>
    <s v="AOW"/>
    <x v="7"/>
    <x v="3"/>
    <s v="GT_11 -  wrocław Północ - Wrocław Psie Pole"/>
    <x v="7"/>
    <s v="S"/>
    <x v="1"/>
    <x v="7"/>
    <n v="2818"/>
    <n v="2351"/>
    <n v="2988"/>
    <x v="0"/>
    <s v="07:45 - 08:00"/>
    <x v="7"/>
    <n v="511"/>
    <n v="2"/>
    <n v="26"/>
    <n v="72"/>
    <n v="0"/>
    <n v="5"/>
    <n v="616"/>
  </r>
  <r>
    <s v="AOW"/>
    <x v="7"/>
    <x v="3"/>
    <s v="GT_11 -  wrocław Północ - Wrocław Psie Pole"/>
    <x v="7"/>
    <s v="S"/>
    <x v="1"/>
    <x v="7"/>
    <n v="2818"/>
    <n v="2351"/>
    <n v="2988"/>
    <x v="0"/>
    <s v="08:00 - 08:15"/>
    <x v="8"/>
    <n v="519"/>
    <n v="3"/>
    <n v="23"/>
    <n v="63"/>
    <n v="0"/>
    <n v="5"/>
    <n v="613"/>
  </r>
  <r>
    <s v="AOW"/>
    <x v="7"/>
    <x v="3"/>
    <s v="GT_11 -  wrocław Północ - Wrocław Psie Pole"/>
    <x v="7"/>
    <s v="S"/>
    <x v="1"/>
    <x v="7"/>
    <n v="2818"/>
    <n v="2351"/>
    <n v="2988"/>
    <x v="0"/>
    <s v="08:15 - 08:30"/>
    <x v="8"/>
    <n v="433"/>
    <n v="2"/>
    <n v="25"/>
    <n v="70"/>
    <n v="3"/>
    <n v="5"/>
    <n v="538"/>
  </r>
  <r>
    <s v="AOW"/>
    <x v="7"/>
    <x v="3"/>
    <s v="GT_11 -  wrocław Północ - Wrocław Psie Pole"/>
    <x v="7"/>
    <s v="S"/>
    <x v="1"/>
    <x v="7"/>
    <n v="2818"/>
    <n v="2351"/>
    <n v="2988"/>
    <x v="0"/>
    <s v="08:30 - 08:45"/>
    <x v="8"/>
    <n v="432"/>
    <n v="2"/>
    <n v="28"/>
    <n v="99"/>
    <n v="1"/>
    <n v="8"/>
    <n v="570"/>
  </r>
  <r>
    <s v="AOW"/>
    <x v="7"/>
    <x v="3"/>
    <s v="GT_11 -  wrocław Północ - Wrocław Psie Pole"/>
    <x v="7"/>
    <s v="S"/>
    <x v="1"/>
    <x v="7"/>
    <n v="2818"/>
    <n v="2351"/>
    <n v="2988"/>
    <x v="0"/>
    <s v="08:45 - 09:00"/>
    <x v="8"/>
    <n v="470"/>
    <n v="2"/>
    <n v="33"/>
    <n v="95"/>
    <n v="3"/>
    <n v="8"/>
    <n v="611"/>
  </r>
  <r>
    <s v="AOW"/>
    <x v="7"/>
    <x v="3"/>
    <s v="GT_11 -  wrocław Północ - Wrocław Psie Pole"/>
    <x v="7"/>
    <s v="S"/>
    <x v="1"/>
    <x v="7"/>
    <n v="2818"/>
    <n v="2351"/>
    <n v="2988"/>
    <x v="0"/>
    <s v="09:00 - 09:15"/>
    <x v="9"/>
    <n v="425"/>
    <n v="1"/>
    <n v="37"/>
    <n v="88"/>
    <n v="4"/>
    <n v="7"/>
    <n v="562"/>
  </r>
  <r>
    <s v="AOW"/>
    <x v="7"/>
    <x v="3"/>
    <s v="GT_11 -  wrocław Północ - Wrocław Psie Pole"/>
    <x v="7"/>
    <s v="S"/>
    <x v="1"/>
    <x v="7"/>
    <n v="2818"/>
    <n v="2351"/>
    <n v="2988"/>
    <x v="0"/>
    <s v="09:15 - 09:30"/>
    <x v="9"/>
    <n v="362"/>
    <n v="3"/>
    <n v="40"/>
    <n v="97"/>
    <n v="0"/>
    <n v="0"/>
    <n v="502"/>
  </r>
  <r>
    <s v="AOW"/>
    <x v="7"/>
    <x v="3"/>
    <s v="GT_11 -  wrocław Północ - Wrocław Psie Pole"/>
    <x v="7"/>
    <s v="S"/>
    <x v="1"/>
    <x v="7"/>
    <n v="2818"/>
    <n v="2351"/>
    <n v="2988"/>
    <x v="0"/>
    <s v="09:30 - 09:45"/>
    <x v="9"/>
    <n v="378"/>
    <n v="1"/>
    <n v="33"/>
    <n v="73"/>
    <n v="1"/>
    <n v="3"/>
    <n v="489"/>
  </r>
  <r>
    <s v="AOW"/>
    <x v="7"/>
    <x v="3"/>
    <s v="GT_11 -  wrocław Północ - Wrocław Psie Pole"/>
    <x v="7"/>
    <s v="S"/>
    <x v="1"/>
    <x v="7"/>
    <n v="2818"/>
    <n v="2351"/>
    <n v="2988"/>
    <x v="0"/>
    <s v="09:45 - 10:00"/>
    <x v="9"/>
    <n v="366"/>
    <n v="1"/>
    <n v="36"/>
    <n v="102"/>
    <n v="1"/>
    <n v="3"/>
    <n v="509"/>
  </r>
  <r>
    <s v="AOW"/>
    <x v="7"/>
    <x v="3"/>
    <s v="GT_11 -  wrocław Północ - Wrocław Psie Pole"/>
    <x v="7"/>
    <s v="S"/>
    <x v="1"/>
    <x v="7"/>
    <n v="2818"/>
    <n v="2351"/>
    <n v="2988"/>
    <x v="0"/>
    <s v="10:00 - 10:15"/>
    <x v="10"/>
    <n v="322"/>
    <n v="5"/>
    <n v="33"/>
    <n v="96"/>
    <n v="1"/>
    <n v="5"/>
    <n v="462"/>
  </r>
  <r>
    <s v="AOW"/>
    <x v="7"/>
    <x v="3"/>
    <s v="GT_11 -  wrocław Północ - Wrocław Psie Pole"/>
    <x v="7"/>
    <s v="S"/>
    <x v="1"/>
    <x v="7"/>
    <n v="2818"/>
    <n v="2351"/>
    <n v="2988"/>
    <x v="0"/>
    <s v="10:15 - 10:30"/>
    <x v="10"/>
    <n v="274"/>
    <n v="0"/>
    <n v="30"/>
    <n v="95"/>
    <n v="4"/>
    <n v="4"/>
    <n v="407"/>
  </r>
  <r>
    <s v="AOW"/>
    <x v="7"/>
    <x v="3"/>
    <s v="GT_11 -  wrocław Północ - Wrocław Psie Pole"/>
    <x v="7"/>
    <s v="S"/>
    <x v="1"/>
    <x v="7"/>
    <n v="2818"/>
    <n v="2351"/>
    <n v="2988"/>
    <x v="0"/>
    <s v="10:30 - 10:45"/>
    <x v="10"/>
    <n v="260"/>
    <n v="1"/>
    <n v="23"/>
    <n v="77"/>
    <n v="1"/>
    <n v="4"/>
    <n v="366"/>
  </r>
  <r>
    <s v="AOW"/>
    <x v="7"/>
    <x v="3"/>
    <s v="GT_11 -  wrocław Północ - Wrocław Psie Pole"/>
    <x v="7"/>
    <s v="S"/>
    <x v="1"/>
    <x v="7"/>
    <n v="2818"/>
    <n v="2351"/>
    <n v="2988"/>
    <x v="0"/>
    <s v="10:45 - 11:00"/>
    <x v="10"/>
    <n v="292"/>
    <n v="4"/>
    <n v="29"/>
    <n v="120"/>
    <n v="5"/>
    <n v="2"/>
    <n v="452"/>
  </r>
  <r>
    <s v="AOW"/>
    <x v="7"/>
    <x v="3"/>
    <s v="GT_11 -  wrocław Północ - Wrocław Psie Pole"/>
    <x v="7"/>
    <s v="S"/>
    <x v="1"/>
    <x v="7"/>
    <n v="2818"/>
    <n v="2351"/>
    <n v="2988"/>
    <x v="0"/>
    <s v="11:00 - 11:15"/>
    <x v="11"/>
    <n v="254"/>
    <n v="3"/>
    <n v="24"/>
    <n v="85"/>
    <n v="7"/>
    <n v="3"/>
    <n v="376"/>
  </r>
  <r>
    <s v="AOW"/>
    <x v="7"/>
    <x v="3"/>
    <s v="GT_11 -  wrocław Północ - Wrocław Psie Pole"/>
    <x v="7"/>
    <s v="S"/>
    <x v="1"/>
    <x v="7"/>
    <n v="2818"/>
    <n v="2351"/>
    <n v="2988"/>
    <x v="0"/>
    <s v="11:15 - 11:30"/>
    <x v="11"/>
    <n v="244"/>
    <n v="2"/>
    <n v="21"/>
    <n v="81"/>
    <n v="3"/>
    <n v="3"/>
    <n v="354"/>
  </r>
  <r>
    <s v="AOW"/>
    <x v="7"/>
    <x v="3"/>
    <s v="GT_11 -  wrocław Północ - Wrocław Psie Pole"/>
    <x v="7"/>
    <s v="S"/>
    <x v="1"/>
    <x v="7"/>
    <n v="2818"/>
    <n v="2351"/>
    <n v="2988"/>
    <x v="0"/>
    <s v="11:30 - 11:45"/>
    <x v="11"/>
    <n v="235"/>
    <n v="0"/>
    <n v="25"/>
    <n v="72"/>
    <n v="2"/>
    <n v="5"/>
    <n v="339"/>
  </r>
  <r>
    <s v="AOW"/>
    <x v="7"/>
    <x v="3"/>
    <s v="GT_11 -  wrocław Północ - Wrocław Psie Pole"/>
    <x v="7"/>
    <s v="S"/>
    <x v="1"/>
    <x v="7"/>
    <n v="2818"/>
    <n v="2351"/>
    <n v="2988"/>
    <x v="0"/>
    <s v="11:45 - 12:00"/>
    <x v="11"/>
    <n v="232"/>
    <n v="3"/>
    <n v="29"/>
    <n v="87"/>
    <n v="3"/>
    <n v="3"/>
    <n v="357"/>
  </r>
  <r>
    <s v="AOW"/>
    <x v="7"/>
    <x v="3"/>
    <s v="GT_11 -  wrocław Północ - Wrocław Psie Pole"/>
    <x v="7"/>
    <s v="S"/>
    <x v="1"/>
    <x v="7"/>
    <n v="2818"/>
    <n v="2351"/>
    <n v="2988"/>
    <x v="0"/>
    <s v="12:00 - 12:15"/>
    <x v="12"/>
    <n v="255"/>
    <n v="1"/>
    <n v="26"/>
    <n v="102"/>
    <n v="1"/>
    <n v="4"/>
    <n v="389"/>
  </r>
  <r>
    <s v="AOW"/>
    <x v="7"/>
    <x v="3"/>
    <s v="GT_11 -  wrocław Północ - Wrocław Psie Pole"/>
    <x v="7"/>
    <s v="S"/>
    <x v="1"/>
    <x v="7"/>
    <n v="2818"/>
    <n v="2351"/>
    <n v="2988"/>
    <x v="0"/>
    <s v="12:15 - 12:30"/>
    <x v="12"/>
    <n v="232"/>
    <n v="1"/>
    <n v="28"/>
    <n v="78"/>
    <n v="1"/>
    <n v="4"/>
    <n v="344"/>
  </r>
  <r>
    <s v="AOW"/>
    <x v="7"/>
    <x v="3"/>
    <s v="GT_11 -  wrocław Północ - Wrocław Psie Pole"/>
    <x v="7"/>
    <s v="S"/>
    <x v="1"/>
    <x v="7"/>
    <n v="2818"/>
    <n v="2351"/>
    <n v="2988"/>
    <x v="0"/>
    <s v="12:30 - 12:45"/>
    <x v="12"/>
    <n v="221"/>
    <n v="1"/>
    <n v="21"/>
    <n v="82"/>
    <n v="1"/>
    <n v="2"/>
    <n v="328"/>
  </r>
  <r>
    <s v="AOW"/>
    <x v="7"/>
    <x v="3"/>
    <s v="GT_11 -  wrocław Północ - Wrocław Psie Pole"/>
    <x v="7"/>
    <s v="S"/>
    <x v="1"/>
    <x v="7"/>
    <n v="2818"/>
    <n v="2351"/>
    <n v="2988"/>
    <x v="0"/>
    <s v="12:45 - 13:00"/>
    <x v="12"/>
    <n v="270"/>
    <n v="1"/>
    <n v="27"/>
    <n v="81"/>
    <n v="0"/>
    <n v="3"/>
    <n v="382"/>
  </r>
  <r>
    <s v="AOW"/>
    <x v="7"/>
    <x v="3"/>
    <s v="GT_11 -  wrocław Północ - Wrocław Psie Pole"/>
    <x v="7"/>
    <s v="S"/>
    <x v="1"/>
    <x v="7"/>
    <n v="2818"/>
    <n v="2351"/>
    <n v="2988"/>
    <x v="0"/>
    <s v="13:00 - 13:15"/>
    <x v="13"/>
    <n v="218"/>
    <n v="2"/>
    <n v="27"/>
    <n v="64"/>
    <n v="1"/>
    <n v="4"/>
    <n v="316"/>
  </r>
  <r>
    <s v="AOW"/>
    <x v="7"/>
    <x v="3"/>
    <s v="GT_11 -  wrocław Północ - Wrocław Psie Pole"/>
    <x v="7"/>
    <s v="S"/>
    <x v="1"/>
    <x v="7"/>
    <n v="2818"/>
    <n v="2351"/>
    <n v="2988"/>
    <x v="0"/>
    <s v="13:15 - 13:30"/>
    <x v="13"/>
    <n v="227"/>
    <n v="2"/>
    <n v="27"/>
    <n v="89"/>
    <n v="4"/>
    <n v="4"/>
    <n v="353"/>
  </r>
  <r>
    <s v="AOW"/>
    <x v="7"/>
    <x v="3"/>
    <s v="GT_11 -  wrocław Północ - Wrocław Psie Pole"/>
    <x v="7"/>
    <s v="S"/>
    <x v="1"/>
    <x v="7"/>
    <n v="2818"/>
    <n v="2351"/>
    <n v="2988"/>
    <x v="0"/>
    <s v="13:30 - 13:45"/>
    <x v="13"/>
    <n v="242"/>
    <n v="1"/>
    <n v="22"/>
    <n v="83"/>
    <n v="4"/>
    <n v="2"/>
    <n v="354"/>
  </r>
  <r>
    <s v="AOW"/>
    <x v="7"/>
    <x v="3"/>
    <s v="GT_11 -  wrocław Północ - Wrocław Psie Pole"/>
    <x v="7"/>
    <s v="S"/>
    <x v="1"/>
    <x v="7"/>
    <n v="2818"/>
    <n v="2351"/>
    <n v="2988"/>
    <x v="0"/>
    <s v="13:45 - 14:00"/>
    <x v="13"/>
    <n v="276"/>
    <n v="1"/>
    <n v="26"/>
    <n v="68"/>
    <n v="1"/>
    <n v="7"/>
    <n v="379"/>
  </r>
  <r>
    <s v="AOW"/>
    <x v="7"/>
    <x v="3"/>
    <s v="GT_11 -  wrocław Północ - Wrocław Psie Pole"/>
    <x v="7"/>
    <s v="S"/>
    <x v="1"/>
    <x v="7"/>
    <n v="2818"/>
    <n v="2351"/>
    <n v="2988"/>
    <x v="0"/>
    <s v="14:00 - 14:15"/>
    <x v="14"/>
    <n v="270"/>
    <n v="3"/>
    <n v="17"/>
    <n v="65"/>
    <n v="1"/>
    <n v="3"/>
    <n v="359"/>
  </r>
  <r>
    <s v="AOW"/>
    <x v="7"/>
    <x v="3"/>
    <s v="GT_11 -  wrocław Północ - Wrocław Psie Pole"/>
    <x v="7"/>
    <s v="S"/>
    <x v="1"/>
    <x v="7"/>
    <n v="2818"/>
    <n v="2351"/>
    <n v="2988"/>
    <x v="0"/>
    <s v="14:15 - 14:30"/>
    <x v="14"/>
    <n v="263"/>
    <n v="2"/>
    <n v="19"/>
    <n v="76"/>
    <n v="4"/>
    <n v="4"/>
    <n v="368"/>
  </r>
  <r>
    <s v="AOW"/>
    <x v="7"/>
    <x v="3"/>
    <s v="GT_11 -  wrocław Północ - Wrocław Psie Pole"/>
    <x v="7"/>
    <s v="S"/>
    <x v="1"/>
    <x v="7"/>
    <n v="2818"/>
    <n v="2351"/>
    <n v="2988"/>
    <x v="0"/>
    <s v="14:30 - 14:45"/>
    <x v="14"/>
    <n v="298"/>
    <n v="0"/>
    <n v="18"/>
    <n v="64"/>
    <n v="1"/>
    <n v="2"/>
    <n v="383"/>
  </r>
  <r>
    <s v="AOW"/>
    <x v="7"/>
    <x v="3"/>
    <s v="GT_11 -  wrocław Północ - Wrocław Psie Pole"/>
    <x v="7"/>
    <s v="S"/>
    <x v="1"/>
    <x v="7"/>
    <n v="2818"/>
    <n v="2351"/>
    <n v="2988"/>
    <x v="0"/>
    <s v="14:45 - 15:00"/>
    <x v="14"/>
    <n v="274"/>
    <n v="3"/>
    <n v="26"/>
    <n v="70"/>
    <n v="2"/>
    <n v="5"/>
    <n v="380"/>
  </r>
  <r>
    <s v="AOW"/>
    <x v="7"/>
    <x v="3"/>
    <s v="GT_11 -  wrocław Północ - Wrocław Psie Pole"/>
    <x v="7"/>
    <s v="S"/>
    <x v="1"/>
    <x v="7"/>
    <n v="2818"/>
    <n v="2351"/>
    <n v="2988"/>
    <x v="0"/>
    <s v="15:00 - 15:15"/>
    <x v="15"/>
    <n v="309"/>
    <n v="3"/>
    <n v="29"/>
    <n v="76"/>
    <n v="5"/>
    <n v="1"/>
    <n v="423"/>
  </r>
  <r>
    <s v="AOW"/>
    <x v="7"/>
    <x v="3"/>
    <s v="GT_11 -  wrocław Północ - Wrocław Psie Pole"/>
    <x v="7"/>
    <s v="S"/>
    <x v="1"/>
    <x v="7"/>
    <n v="2818"/>
    <n v="2351"/>
    <n v="2988"/>
    <x v="0"/>
    <s v="15:15 - 15:30"/>
    <x v="15"/>
    <n v="300"/>
    <n v="2"/>
    <n v="39"/>
    <n v="83"/>
    <n v="0"/>
    <n v="1"/>
    <n v="425"/>
  </r>
  <r>
    <s v="AOW"/>
    <x v="7"/>
    <x v="3"/>
    <s v="GT_11 -  wrocław Północ - Wrocław Psie Pole"/>
    <x v="7"/>
    <s v="S"/>
    <x v="1"/>
    <x v="7"/>
    <n v="2818"/>
    <n v="2351"/>
    <n v="2988"/>
    <x v="0"/>
    <s v="15:30 - 15:45"/>
    <x v="15"/>
    <n v="302"/>
    <n v="3"/>
    <n v="26"/>
    <n v="73"/>
    <n v="2"/>
    <n v="3"/>
    <n v="409"/>
  </r>
  <r>
    <s v="AOW"/>
    <x v="7"/>
    <x v="3"/>
    <s v="GT_11 -  wrocław Północ - Wrocław Psie Pole"/>
    <x v="7"/>
    <s v="S"/>
    <x v="1"/>
    <x v="7"/>
    <n v="2818"/>
    <n v="2351"/>
    <n v="2988"/>
    <x v="0"/>
    <s v="15:45 - 16:00"/>
    <x v="15"/>
    <n v="351"/>
    <n v="3"/>
    <n v="19"/>
    <n v="74"/>
    <n v="4"/>
    <n v="2"/>
    <n v="453"/>
  </r>
  <r>
    <s v="AOW"/>
    <x v="7"/>
    <x v="3"/>
    <s v="GT_11 -  wrocław Północ - Wrocław Psie Pole"/>
    <x v="7"/>
    <s v="S"/>
    <x v="1"/>
    <x v="7"/>
    <n v="2818"/>
    <n v="2351"/>
    <n v="2988"/>
    <x v="0"/>
    <s v="16:00 - 16:15"/>
    <x v="16"/>
    <n v="361"/>
    <n v="3"/>
    <n v="22"/>
    <n v="90"/>
    <n v="4"/>
    <n v="2"/>
    <n v="482"/>
  </r>
  <r>
    <s v="AOW"/>
    <x v="7"/>
    <x v="3"/>
    <s v="GT_11 -  wrocław Północ - Wrocław Psie Pole"/>
    <x v="7"/>
    <s v="S"/>
    <x v="1"/>
    <x v="7"/>
    <n v="2818"/>
    <n v="2351"/>
    <n v="2988"/>
    <x v="0"/>
    <s v="16:15 - 16:30"/>
    <x v="16"/>
    <n v="349"/>
    <n v="4"/>
    <n v="20"/>
    <n v="76"/>
    <n v="0"/>
    <n v="6"/>
    <n v="455"/>
  </r>
  <r>
    <s v="AOW"/>
    <x v="7"/>
    <x v="3"/>
    <s v="GT_11 -  wrocław Północ - Wrocław Psie Pole"/>
    <x v="7"/>
    <s v="S"/>
    <x v="1"/>
    <x v="7"/>
    <n v="2818"/>
    <n v="2351"/>
    <n v="2988"/>
    <x v="0"/>
    <s v="16:30 - 16:45"/>
    <x v="16"/>
    <n v="460"/>
    <n v="1"/>
    <n v="16"/>
    <n v="87"/>
    <n v="3"/>
    <n v="3"/>
    <n v="570"/>
  </r>
  <r>
    <s v="AOW"/>
    <x v="7"/>
    <x v="3"/>
    <s v="GT_11 -  wrocław Północ - Wrocław Psie Pole"/>
    <x v="7"/>
    <s v="S"/>
    <x v="1"/>
    <x v="7"/>
    <n v="2818"/>
    <n v="2351"/>
    <n v="2988"/>
    <x v="0"/>
    <s v="16:45 - 17:00"/>
    <x v="16"/>
    <n v="373"/>
    <n v="0"/>
    <n v="18"/>
    <n v="80"/>
    <n v="5"/>
    <n v="3"/>
    <n v="479"/>
  </r>
  <r>
    <s v="AOW"/>
    <x v="7"/>
    <x v="3"/>
    <s v="GT_11 -  wrocław Północ - Wrocław Psie Pole"/>
    <x v="7"/>
    <s v="S"/>
    <x v="1"/>
    <x v="7"/>
    <n v="2818"/>
    <n v="2351"/>
    <n v="2988"/>
    <x v="0"/>
    <s v="17:00 - 17:15"/>
    <x v="17"/>
    <n v="364"/>
    <n v="0"/>
    <n v="12"/>
    <n v="72"/>
    <n v="2"/>
    <n v="5"/>
    <n v="455"/>
  </r>
  <r>
    <s v="AOW"/>
    <x v="7"/>
    <x v="3"/>
    <s v="GT_11 -  wrocław Północ - Wrocław Psie Pole"/>
    <x v="7"/>
    <s v="S"/>
    <x v="1"/>
    <x v="7"/>
    <n v="2818"/>
    <n v="2351"/>
    <n v="2988"/>
    <x v="0"/>
    <s v="17:15 - 17:30"/>
    <x v="17"/>
    <n v="320"/>
    <n v="1"/>
    <n v="17"/>
    <n v="83"/>
    <n v="2"/>
    <n v="2"/>
    <n v="425"/>
  </r>
  <r>
    <s v="AOW"/>
    <x v="7"/>
    <x v="3"/>
    <s v="GT_11 -  wrocław Północ - Wrocław Psie Pole"/>
    <x v="7"/>
    <s v="S"/>
    <x v="1"/>
    <x v="7"/>
    <n v="2818"/>
    <n v="2351"/>
    <n v="2988"/>
    <x v="0"/>
    <s v="17:30 - 17:45"/>
    <x v="17"/>
    <n v="331"/>
    <n v="2"/>
    <n v="19"/>
    <n v="83"/>
    <n v="0"/>
    <n v="1"/>
    <n v="436"/>
  </r>
  <r>
    <s v="AOW"/>
    <x v="7"/>
    <x v="3"/>
    <s v="GT_11 -  wrocław Północ - Wrocław Psie Pole"/>
    <x v="7"/>
    <s v="S"/>
    <x v="1"/>
    <x v="7"/>
    <n v="2818"/>
    <n v="2351"/>
    <n v="2988"/>
    <x v="0"/>
    <s v="17:45 - 18:00"/>
    <x v="17"/>
    <n v="307"/>
    <n v="1"/>
    <n v="18"/>
    <n v="96"/>
    <n v="0"/>
    <n v="1"/>
    <n v="423"/>
  </r>
  <r>
    <s v="AOW"/>
    <x v="7"/>
    <x v="3"/>
    <s v="GT_11 -  wrocław Północ - Wrocław Psie Pole"/>
    <x v="7"/>
    <s v="S"/>
    <x v="1"/>
    <x v="7"/>
    <n v="2818"/>
    <n v="2351"/>
    <n v="2988"/>
    <x v="0"/>
    <s v="18:00 - 18:15"/>
    <x v="18"/>
    <n v="316"/>
    <n v="1"/>
    <n v="12"/>
    <n v="83"/>
    <n v="5"/>
    <n v="5"/>
    <n v="422"/>
  </r>
  <r>
    <s v="AOW"/>
    <x v="7"/>
    <x v="3"/>
    <s v="GT_11 -  wrocław Północ - Wrocław Psie Pole"/>
    <x v="7"/>
    <s v="S"/>
    <x v="1"/>
    <x v="7"/>
    <n v="2818"/>
    <n v="2351"/>
    <n v="2988"/>
    <x v="0"/>
    <s v="18:15 - 18:30"/>
    <x v="18"/>
    <n v="281"/>
    <n v="3"/>
    <n v="20"/>
    <n v="63"/>
    <n v="3"/>
    <n v="5"/>
    <n v="375"/>
  </r>
  <r>
    <s v="AOW"/>
    <x v="7"/>
    <x v="3"/>
    <s v="GT_11 -  wrocław Północ - Wrocław Psie Pole"/>
    <x v="7"/>
    <s v="S"/>
    <x v="1"/>
    <x v="7"/>
    <n v="2818"/>
    <n v="2351"/>
    <n v="2988"/>
    <x v="0"/>
    <s v="18:30 - 18:45"/>
    <x v="18"/>
    <n v="270"/>
    <n v="2"/>
    <n v="21"/>
    <n v="53"/>
    <n v="1"/>
    <n v="5"/>
    <n v="352"/>
  </r>
  <r>
    <s v="AOW"/>
    <x v="7"/>
    <x v="3"/>
    <s v="GT_11 -  wrocław Północ - Wrocław Psie Pole"/>
    <x v="7"/>
    <s v="S"/>
    <x v="1"/>
    <x v="7"/>
    <n v="2818"/>
    <n v="2351"/>
    <n v="2988"/>
    <x v="0"/>
    <s v="18:45 - 19:00"/>
    <x v="18"/>
    <n v="288"/>
    <n v="1"/>
    <n v="16"/>
    <n v="67"/>
    <n v="0"/>
    <n v="2"/>
    <n v="374"/>
  </r>
  <r>
    <s v="AOW"/>
    <x v="7"/>
    <x v="3"/>
    <s v="GT_11 -  wrocław Północ - Wrocław Psie Pole"/>
    <x v="7"/>
    <s v="S"/>
    <x v="1"/>
    <x v="7"/>
    <n v="2818"/>
    <n v="2351"/>
    <n v="2988"/>
    <x v="0"/>
    <s v="19:00 - 19:15"/>
    <x v="19"/>
    <n v="237"/>
    <n v="2"/>
    <n v="19"/>
    <n v="63"/>
    <n v="4"/>
    <n v="5"/>
    <n v="330"/>
  </r>
  <r>
    <s v="AOW"/>
    <x v="7"/>
    <x v="3"/>
    <s v="GT_11 -  wrocław Północ - Wrocław Psie Pole"/>
    <x v="7"/>
    <s v="S"/>
    <x v="1"/>
    <x v="7"/>
    <n v="2818"/>
    <n v="2351"/>
    <n v="2988"/>
    <x v="0"/>
    <s v="19:15 - 19:30"/>
    <x v="19"/>
    <n v="233"/>
    <n v="0"/>
    <n v="16"/>
    <n v="64"/>
    <n v="6"/>
    <n v="3"/>
    <n v="322"/>
  </r>
  <r>
    <s v="AOW"/>
    <x v="7"/>
    <x v="3"/>
    <s v="GT_11 -  wrocław Północ - Wrocław Psie Pole"/>
    <x v="7"/>
    <s v="S"/>
    <x v="1"/>
    <x v="7"/>
    <n v="2818"/>
    <n v="2351"/>
    <n v="2988"/>
    <x v="0"/>
    <s v="19:30 - 19:45"/>
    <x v="19"/>
    <n v="273"/>
    <n v="3"/>
    <n v="12"/>
    <n v="69"/>
    <n v="1"/>
    <n v="2"/>
    <n v="360"/>
  </r>
  <r>
    <s v="AOW"/>
    <x v="7"/>
    <x v="3"/>
    <s v="GT_11 -  wrocław Północ - Wrocław Psie Pole"/>
    <x v="7"/>
    <s v="S"/>
    <x v="1"/>
    <x v="7"/>
    <n v="2818"/>
    <n v="2351"/>
    <n v="2988"/>
    <x v="0"/>
    <s v="19:45 - 20:00"/>
    <x v="19"/>
    <n v="205"/>
    <n v="1"/>
    <n v="15"/>
    <n v="68"/>
    <n v="2"/>
    <n v="2"/>
    <n v="293"/>
  </r>
  <r>
    <s v="AOW"/>
    <x v="7"/>
    <x v="3"/>
    <s v="GT_11 -  wrocław Północ - Wrocław Psie Pole"/>
    <x v="7"/>
    <s v="S"/>
    <x v="1"/>
    <x v="7"/>
    <n v="2818"/>
    <n v="2351"/>
    <n v="2988"/>
    <x v="0"/>
    <s v="20:00 - 20:15"/>
    <x v="20"/>
    <n v="180"/>
    <n v="2"/>
    <n v="22"/>
    <n v="61"/>
    <n v="2"/>
    <n v="1"/>
    <n v="268"/>
  </r>
  <r>
    <s v="AOW"/>
    <x v="7"/>
    <x v="3"/>
    <s v="GT_11 -  wrocław Północ - Wrocław Psie Pole"/>
    <x v="7"/>
    <s v="S"/>
    <x v="1"/>
    <x v="7"/>
    <n v="2818"/>
    <n v="2351"/>
    <n v="2988"/>
    <x v="0"/>
    <s v="20:15 - 20:30"/>
    <x v="20"/>
    <n v="152"/>
    <n v="0"/>
    <n v="10"/>
    <n v="60"/>
    <n v="2"/>
    <n v="1"/>
    <n v="225"/>
  </r>
  <r>
    <s v="AOW"/>
    <x v="7"/>
    <x v="3"/>
    <s v="GT_11 -  wrocław Północ - Wrocław Psie Pole"/>
    <x v="7"/>
    <s v="S"/>
    <x v="1"/>
    <x v="7"/>
    <n v="2818"/>
    <n v="2351"/>
    <n v="2988"/>
    <x v="0"/>
    <s v="20:30 - 20:45"/>
    <x v="20"/>
    <n v="167"/>
    <n v="1"/>
    <n v="12"/>
    <n v="52"/>
    <n v="4"/>
    <n v="1"/>
    <n v="237"/>
  </r>
  <r>
    <s v="AOW"/>
    <x v="7"/>
    <x v="3"/>
    <s v="GT_11 -  wrocław Północ - Wrocław Psie Pole"/>
    <x v="7"/>
    <s v="S"/>
    <x v="1"/>
    <x v="7"/>
    <n v="2818"/>
    <n v="2351"/>
    <n v="2988"/>
    <x v="0"/>
    <s v="20:45 - 21:00"/>
    <x v="20"/>
    <n v="185"/>
    <n v="1"/>
    <n v="10"/>
    <n v="55"/>
    <n v="3"/>
    <n v="1"/>
    <n v="255"/>
  </r>
  <r>
    <s v="AOW"/>
    <x v="7"/>
    <x v="3"/>
    <s v="GT_11 -  wrocław Północ - Wrocław Psie Pole"/>
    <x v="7"/>
    <s v="S"/>
    <x v="1"/>
    <x v="7"/>
    <n v="2818"/>
    <n v="2351"/>
    <n v="2988"/>
    <x v="0"/>
    <s v="21:00 - 21:15"/>
    <x v="21"/>
    <n v="168"/>
    <n v="0"/>
    <n v="9"/>
    <n v="36"/>
    <n v="4"/>
    <n v="3"/>
    <n v="220"/>
  </r>
  <r>
    <s v="AOW"/>
    <x v="7"/>
    <x v="3"/>
    <s v="GT_11 -  wrocław Północ - Wrocław Psie Pole"/>
    <x v="7"/>
    <s v="S"/>
    <x v="1"/>
    <x v="7"/>
    <n v="2818"/>
    <n v="2351"/>
    <n v="2988"/>
    <x v="0"/>
    <s v="21:15 - 21:30"/>
    <x v="21"/>
    <n v="139"/>
    <n v="0"/>
    <n v="5"/>
    <n v="45"/>
    <n v="2"/>
    <n v="3"/>
    <n v="194"/>
  </r>
  <r>
    <s v="AOW"/>
    <x v="7"/>
    <x v="3"/>
    <s v="GT_11 -  wrocław Północ - Wrocław Psie Pole"/>
    <x v="7"/>
    <s v="S"/>
    <x v="1"/>
    <x v="7"/>
    <n v="2818"/>
    <n v="2351"/>
    <n v="2988"/>
    <x v="0"/>
    <s v="21:30 - 21:45"/>
    <x v="21"/>
    <n v="144"/>
    <n v="2"/>
    <n v="6"/>
    <n v="43"/>
    <n v="4"/>
    <n v="0"/>
    <n v="199"/>
  </r>
  <r>
    <s v="AOW"/>
    <x v="7"/>
    <x v="3"/>
    <s v="GT_11 -  wrocław Północ - Wrocław Psie Pole"/>
    <x v="7"/>
    <s v="S"/>
    <x v="1"/>
    <x v="7"/>
    <n v="2818"/>
    <n v="2351"/>
    <n v="2988"/>
    <x v="0"/>
    <s v="21:45 - 22:00"/>
    <x v="21"/>
    <n v="142"/>
    <n v="1"/>
    <n v="5"/>
    <n v="35"/>
    <n v="5"/>
    <n v="1"/>
    <n v="189"/>
  </r>
  <r>
    <s v="AOW"/>
    <x v="7"/>
    <x v="3"/>
    <s v="GT_11 -  wrocław Północ - Wrocław Psie Pole"/>
    <x v="7"/>
    <s v="S"/>
    <x v="1"/>
    <x v="7"/>
    <n v="2818"/>
    <n v="2351"/>
    <n v="2988"/>
    <x v="0"/>
    <s v="22:00 - 22:15"/>
    <x v="22"/>
    <n v="105"/>
    <n v="2"/>
    <n v="8"/>
    <n v="41"/>
    <n v="4"/>
    <n v="0"/>
    <n v="160"/>
  </r>
  <r>
    <s v="AOW"/>
    <x v="7"/>
    <x v="3"/>
    <s v="GT_11 -  wrocław Północ - Wrocław Psie Pole"/>
    <x v="7"/>
    <s v="S"/>
    <x v="1"/>
    <x v="7"/>
    <n v="2818"/>
    <n v="2351"/>
    <n v="2988"/>
    <x v="0"/>
    <s v="22:15 - 22:30"/>
    <x v="22"/>
    <n v="92"/>
    <n v="0"/>
    <n v="8"/>
    <n v="49"/>
    <n v="4"/>
    <n v="1"/>
    <n v="154"/>
  </r>
  <r>
    <s v="AOW"/>
    <x v="7"/>
    <x v="3"/>
    <s v="GT_11 -  wrocław Północ - Wrocław Psie Pole"/>
    <x v="7"/>
    <s v="S"/>
    <x v="1"/>
    <x v="7"/>
    <n v="2818"/>
    <n v="2351"/>
    <n v="2988"/>
    <x v="0"/>
    <s v="22:30 - 22:45"/>
    <x v="22"/>
    <n v="98"/>
    <n v="0"/>
    <n v="10"/>
    <n v="30"/>
    <n v="3"/>
    <n v="0"/>
    <n v="141"/>
  </r>
  <r>
    <s v="AOW"/>
    <x v="7"/>
    <x v="3"/>
    <s v="GT_11 -  wrocław Północ - Wrocław Psie Pole"/>
    <x v="7"/>
    <s v="S"/>
    <x v="1"/>
    <x v="7"/>
    <n v="2818"/>
    <n v="2351"/>
    <n v="2988"/>
    <x v="0"/>
    <s v="22:45 - 23:00"/>
    <x v="22"/>
    <n v="87"/>
    <n v="0"/>
    <n v="10"/>
    <n v="30"/>
    <n v="1"/>
    <n v="0"/>
    <n v="128"/>
  </r>
  <r>
    <s v="AOW"/>
    <x v="7"/>
    <x v="3"/>
    <s v="GT_11 -  wrocław Północ - Wrocław Psie Pole"/>
    <x v="7"/>
    <s v="S"/>
    <x v="1"/>
    <x v="7"/>
    <n v="2818"/>
    <n v="2351"/>
    <n v="2988"/>
    <x v="0"/>
    <s v="23:00 - 23:15"/>
    <x v="23"/>
    <n v="68"/>
    <n v="1"/>
    <n v="4"/>
    <n v="33"/>
    <n v="1"/>
    <n v="0"/>
    <n v="107"/>
  </r>
  <r>
    <s v="AOW"/>
    <x v="7"/>
    <x v="3"/>
    <s v="GT_11 -  wrocław Północ - Wrocław Psie Pole"/>
    <x v="7"/>
    <s v="S"/>
    <x v="1"/>
    <x v="7"/>
    <n v="2818"/>
    <n v="2351"/>
    <n v="2988"/>
    <x v="0"/>
    <s v="23:15 - 23:30"/>
    <x v="23"/>
    <n v="45"/>
    <n v="0"/>
    <n v="6"/>
    <n v="28"/>
    <n v="1"/>
    <n v="0"/>
    <n v="80"/>
  </r>
  <r>
    <s v="AOW"/>
    <x v="7"/>
    <x v="3"/>
    <s v="GT_11 -  wrocław Północ - Wrocław Psie Pole"/>
    <x v="7"/>
    <s v="S"/>
    <x v="1"/>
    <x v="7"/>
    <n v="2818"/>
    <n v="2351"/>
    <n v="2988"/>
    <x v="0"/>
    <s v="23:30 - 23:45"/>
    <x v="23"/>
    <n v="49"/>
    <n v="3"/>
    <n v="3"/>
    <n v="32"/>
    <n v="0"/>
    <n v="0"/>
    <n v="87"/>
  </r>
  <r>
    <s v="AOW"/>
    <x v="7"/>
    <x v="3"/>
    <s v="GT_11 -  wrocław Północ - Wrocław Psie Pole"/>
    <x v="7"/>
    <s v="S"/>
    <x v="1"/>
    <x v="7"/>
    <n v="2818"/>
    <n v="2351"/>
    <n v="2988"/>
    <x v="0"/>
    <s v="23:45 - 24:00"/>
    <x v="23"/>
    <n v="45"/>
    <n v="1"/>
    <n v="5"/>
    <n v="28"/>
    <n v="2"/>
    <n v="0"/>
    <n v="8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8">
  <r>
    <s v="AOW"/>
    <x v="0"/>
    <x v="0"/>
    <s v="GT_04 -  Wrocław Zachód - Wrocław Lotnisko"/>
    <x v="0"/>
    <s v="N"/>
    <x v="0"/>
    <x v="0"/>
    <n v="2744"/>
    <n v="2349"/>
    <n v="2346"/>
    <d v="2018-04-17T00:00:00"/>
    <s v="00:00 - 00:15"/>
    <x v="0"/>
    <n v="52"/>
    <n v="0"/>
    <n v="2"/>
    <n v="29"/>
    <n v="4"/>
    <n v="0"/>
    <n v="8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0:15 - 00:30"/>
    <x v="0"/>
    <n v="41"/>
    <n v="1"/>
    <n v="0"/>
    <n v="27"/>
    <n v="0"/>
    <n v="0"/>
    <n v="6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0:30 - 00:45"/>
    <x v="0"/>
    <n v="41"/>
    <n v="0"/>
    <n v="1"/>
    <n v="30"/>
    <n v="2"/>
    <n v="0"/>
    <n v="7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0:45 - 01:00"/>
    <x v="0"/>
    <n v="39"/>
    <n v="0"/>
    <n v="1"/>
    <n v="27"/>
    <n v="1"/>
    <n v="1"/>
    <n v="6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1:00 - 01:15"/>
    <x v="1"/>
    <n v="36"/>
    <n v="0"/>
    <n v="3"/>
    <n v="33"/>
    <n v="0"/>
    <n v="0"/>
    <n v="72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1:15 - 01:30"/>
    <x v="1"/>
    <n v="44"/>
    <n v="0"/>
    <n v="2"/>
    <n v="12"/>
    <n v="0"/>
    <n v="0"/>
    <n v="5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1:30 - 01:45"/>
    <x v="1"/>
    <n v="31"/>
    <n v="0"/>
    <n v="2"/>
    <n v="33"/>
    <n v="1"/>
    <n v="1"/>
    <n v="6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1:45 - 02:00"/>
    <x v="1"/>
    <n v="35"/>
    <n v="0"/>
    <n v="3"/>
    <n v="18"/>
    <n v="3"/>
    <n v="0"/>
    <n v="5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2:00 - 02:15"/>
    <x v="2"/>
    <n v="22"/>
    <n v="0"/>
    <n v="1"/>
    <n v="20"/>
    <n v="2"/>
    <n v="0"/>
    <n v="4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2:15 - 02:30"/>
    <x v="2"/>
    <n v="20"/>
    <n v="0"/>
    <n v="2"/>
    <n v="10"/>
    <n v="1"/>
    <n v="0"/>
    <n v="3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2:30 - 02:45"/>
    <x v="2"/>
    <n v="28"/>
    <n v="0"/>
    <n v="4"/>
    <n v="15"/>
    <n v="0"/>
    <n v="1"/>
    <n v="4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2:45 - 03:00"/>
    <x v="2"/>
    <n v="24"/>
    <n v="0"/>
    <n v="2"/>
    <n v="12"/>
    <n v="1"/>
    <n v="1"/>
    <n v="4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3:00 - 03:15"/>
    <x v="3"/>
    <n v="38"/>
    <n v="0"/>
    <n v="1"/>
    <n v="29"/>
    <n v="2"/>
    <n v="0"/>
    <n v="7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3:15 - 03:30"/>
    <x v="3"/>
    <n v="11"/>
    <n v="0"/>
    <n v="1"/>
    <n v="12"/>
    <n v="2"/>
    <n v="1"/>
    <n v="2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3:30 - 03:45"/>
    <x v="3"/>
    <n v="44"/>
    <n v="0"/>
    <n v="7"/>
    <n v="33"/>
    <n v="1"/>
    <n v="0"/>
    <n v="8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3:45 - 04:00"/>
    <x v="3"/>
    <n v="43"/>
    <n v="0"/>
    <n v="0"/>
    <n v="26"/>
    <n v="1"/>
    <n v="1"/>
    <n v="7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4:00 - 04:15"/>
    <x v="4"/>
    <n v="33"/>
    <n v="0"/>
    <n v="4"/>
    <n v="37"/>
    <n v="0"/>
    <n v="0"/>
    <n v="7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4:15 - 04:30"/>
    <x v="4"/>
    <n v="60"/>
    <n v="0"/>
    <n v="5"/>
    <n v="42"/>
    <n v="2"/>
    <n v="0"/>
    <n v="10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4:30 - 04:45"/>
    <x v="4"/>
    <n v="75"/>
    <n v="0"/>
    <n v="2"/>
    <n v="54"/>
    <n v="2"/>
    <n v="0"/>
    <n v="13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4:45 - 05:00"/>
    <x v="4"/>
    <n v="84"/>
    <n v="0"/>
    <n v="5"/>
    <n v="38"/>
    <n v="3"/>
    <n v="0"/>
    <n v="13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5:00 - 05:15"/>
    <x v="5"/>
    <n v="89"/>
    <n v="0"/>
    <n v="5"/>
    <n v="53"/>
    <n v="1"/>
    <n v="0"/>
    <n v="14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5:15 - 05:30"/>
    <x v="5"/>
    <n v="123"/>
    <n v="0"/>
    <n v="8"/>
    <n v="59"/>
    <n v="1"/>
    <n v="1"/>
    <n v="192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5:30 - 05:45"/>
    <x v="5"/>
    <n v="167"/>
    <n v="0"/>
    <n v="9"/>
    <n v="62"/>
    <n v="2"/>
    <n v="0"/>
    <n v="24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5:45 - 06:00"/>
    <x v="5"/>
    <n v="204"/>
    <n v="0"/>
    <n v="7"/>
    <n v="55"/>
    <n v="2"/>
    <n v="1"/>
    <n v="26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6:00 - 06:15"/>
    <x v="6"/>
    <n v="222"/>
    <n v="0"/>
    <n v="11"/>
    <n v="73"/>
    <n v="1"/>
    <n v="4"/>
    <n v="31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6:15 - 06:30"/>
    <x v="6"/>
    <n v="281"/>
    <n v="0"/>
    <n v="11"/>
    <n v="60"/>
    <n v="1"/>
    <n v="2"/>
    <n v="35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6:30 - 06:45"/>
    <x v="6"/>
    <n v="430"/>
    <n v="0"/>
    <n v="9"/>
    <n v="61"/>
    <n v="2"/>
    <n v="1"/>
    <n v="50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6:45 - 07:00"/>
    <x v="6"/>
    <n v="526"/>
    <n v="0"/>
    <n v="14"/>
    <n v="68"/>
    <n v="0"/>
    <n v="2"/>
    <n v="61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7:00 - 07:15"/>
    <x v="7"/>
    <n v="580"/>
    <n v="0"/>
    <n v="12"/>
    <n v="69"/>
    <n v="4"/>
    <n v="2"/>
    <n v="66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7:15 - 07:30"/>
    <x v="7"/>
    <n v="621"/>
    <n v="0"/>
    <n v="13"/>
    <n v="80"/>
    <n v="3"/>
    <n v="2"/>
    <n v="71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7:30 - 07:45"/>
    <x v="7"/>
    <n v="716"/>
    <n v="0"/>
    <n v="18"/>
    <n v="95"/>
    <n v="3"/>
    <n v="4"/>
    <n v="836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7:45 - 08:00"/>
    <x v="7"/>
    <n v="776"/>
    <n v="0"/>
    <n v="25"/>
    <n v="86"/>
    <n v="0"/>
    <n v="5"/>
    <n v="892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8:00 - 08:15"/>
    <x v="8"/>
    <n v="765"/>
    <n v="0"/>
    <n v="22"/>
    <n v="84"/>
    <n v="2"/>
    <n v="4"/>
    <n v="87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8:15 - 08:30"/>
    <x v="8"/>
    <n v="661"/>
    <n v="0"/>
    <n v="36"/>
    <n v="87"/>
    <n v="1"/>
    <n v="3"/>
    <n v="78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8:30 - 08:45"/>
    <x v="8"/>
    <n v="656"/>
    <n v="0"/>
    <n v="17"/>
    <n v="85"/>
    <n v="3"/>
    <n v="4"/>
    <n v="76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8:45 - 09:00"/>
    <x v="8"/>
    <n v="622"/>
    <n v="0"/>
    <n v="19"/>
    <n v="112"/>
    <n v="2"/>
    <n v="4"/>
    <n v="75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9:00 - 09:15"/>
    <x v="9"/>
    <n v="524"/>
    <n v="0"/>
    <n v="21"/>
    <n v="86"/>
    <n v="6"/>
    <n v="1"/>
    <n v="63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9:15 - 09:30"/>
    <x v="9"/>
    <n v="577"/>
    <n v="0"/>
    <n v="33"/>
    <n v="93"/>
    <n v="22"/>
    <n v="1"/>
    <n v="726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9:30 - 09:45"/>
    <x v="9"/>
    <n v="525"/>
    <n v="0"/>
    <n v="23"/>
    <n v="102"/>
    <n v="17"/>
    <n v="7"/>
    <n v="67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09:45 - 10:00"/>
    <x v="9"/>
    <n v="472"/>
    <n v="0"/>
    <n v="19"/>
    <n v="82"/>
    <n v="21"/>
    <n v="3"/>
    <n v="59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0:00 - 10:15"/>
    <x v="10"/>
    <n v="476"/>
    <n v="0"/>
    <n v="23"/>
    <n v="89"/>
    <n v="17"/>
    <n v="2"/>
    <n v="60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0:15 - 10:30"/>
    <x v="10"/>
    <n v="409"/>
    <n v="1"/>
    <n v="25"/>
    <n v="96"/>
    <n v="7"/>
    <n v="5"/>
    <n v="54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0:30 - 10:45"/>
    <x v="10"/>
    <n v="419"/>
    <n v="1"/>
    <n v="19"/>
    <n v="109"/>
    <n v="12"/>
    <n v="3"/>
    <n v="56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0:45 - 11:00"/>
    <x v="10"/>
    <n v="411"/>
    <n v="0"/>
    <n v="24"/>
    <n v="80"/>
    <n v="18"/>
    <n v="5"/>
    <n v="53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1:00 - 11:15"/>
    <x v="11"/>
    <n v="392"/>
    <n v="1"/>
    <n v="25"/>
    <n v="89"/>
    <n v="13"/>
    <n v="1"/>
    <n v="52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1:15 - 11:30"/>
    <x v="11"/>
    <n v="399"/>
    <n v="0"/>
    <n v="19"/>
    <n v="86"/>
    <n v="12"/>
    <n v="2"/>
    <n v="51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1:30 - 11:45"/>
    <x v="11"/>
    <n v="409"/>
    <n v="0"/>
    <n v="26"/>
    <n v="95"/>
    <n v="7"/>
    <n v="4"/>
    <n v="54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1:45 - 12:00"/>
    <x v="11"/>
    <n v="440"/>
    <n v="0"/>
    <n v="22"/>
    <n v="113"/>
    <n v="1"/>
    <n v="3"/>
    <n v="57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2:00 - 12:15"/>
    <x v="12"/>
    <n v="395"/>
    <n v="0"/>
    <n v="27"/>
    <n v="97"/>
    <n v="1"/>
    <n v="1"/>
    <n v="52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2:15 - 12:30"/>
    <x v="12"/>
    <n v="382"/>
    <n v="0"/>
    <n v="15"/>
    <n v="101"/>
    <n v="7"/>
    <n v="2"/>
    <n v="50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2:30 - 12:45"/>
    <x v="12"/>
    <n v="397"/>
    <n v="1"/>
    <n v="18"/>
    <n v="102"/>
    <n v="5"/>
    <n v="1"/>
    <n v="52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2:45 - 13:00"/>
    <x v="12"/>
    <n v="417"/>
    <n v="0"/>
    <n v="28"/>
    <n v="95"/>
    <n v="3"/>
    <n v="2"/>
    <n v="54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3:00 - 13:15"/>
    <x v="13"/>
    <n v="428"/>
    <n v="0"/>
    <n v="15"/>
    <n v="98"/>
    <n v="1"/>
    <n v="2"/>
    <n v="54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3:15 - 13:30"/>
    <x v="13"/>
    <n v="432"/>
    <n v="0"/>
    <n v="23"/>
    <n v="90"/>
    <n v="0"/>
    <n v="3"/>
    <n v="54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3:30 - 13:45"/>
    <x v="13"/>
    <n v="425"/>
    <n v="0"/>
    <n v="17"/>
    <n v="89"/>
    <n v="1"/>
    <n v="3"/>
    <n v="53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3:45 - 14:00"/>
    <x v="13"/>
    <n v="430"/>
    <n v="0"/>
    <n v="21"/>
    <n v="92"/>
    <n v="3"/>
    <n v="7"/>
    <n v="55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4:00 - 14:15"/>
    <x v="14"/>
    <n v="451"/>
    <n v="0"/>
    <n v="33"/>
    <n v="106"/>
    <n v="2"/>
    <n v="6"/>
    <n v="59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4:15 - 14:30"/>
    <x v="14"/>
    <n v="500"/>
    <n v="0"/>
    <n v="21"/>
    <n v="104"/>
    <n v="1"/>
    <n v="1"/>
    <n v="62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4:30 - 14:45"/>
    <x v="14"/>
    <n v="583"/>
    <n v="0"/>
    <n v="27"/>
    <n v="107"/>
    <n v="5"/>
    <n v="4"/>
    <n v="726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4:45 - 15:00"/>
    <x v="14"/>
    <n v="515"/>
    <n v="0"/>
    <n v="25"/>
    <n v="81"/>
    <n v="2"/>
    <n v="4"/>
    <n v="62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5:00 - 15:15"/>
    <x v="15"/>
    <n v="559"/>
    <n v="0"/>
    <n v="19"/>
    <n v="108"/>
    <n v="2"/>
    <n v="2"/>
    <n v="69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5:15 - 15:30"/>
    <x v="15"/>
    <n v="611"/>
    <n v="0"/>
    <n v="26"/>
    <n v="100"/>
    <n v="4"/>
    <n v="6"/>
    <n v="74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5:30 - 15:45"/>
    <x v="15"/>
    <n v="750"/>
    <n v="0"/>
    <n v="17"/>
    <n v="95"/>
    <n v="4"/>
    <n v="7"/>
    <n v="87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5:45 - 16:00"/>
    <x v="15"/>
    <n v="724"/>
    <n v="0"/>
    <n v="21"/>
    <n v="100"/>
    <n v="2"/>
    <n v="3"/>
    <n v="85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6:00 - 16:15"/>
    <x v="16"/>
    <n v="697"/>
    <n v="0"/>
    <n v="25"/>
    <n v="89"/>
    <n v="0"/>
    <n v="6"/>
    <n v="817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6:15 - 16:30"/>
    <x v="16"/>
    <n v="866"/>
    <n v="0"/>
    <n v="19"/>
    <n v="110"/>
    <n v="1"/>
    <n v="4"/>
    <n v="100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6:30 - 16:45"/>
    <x v="16"/>
    <n v="1012"/>
    <n v="1"/>
    <n v="12"/>
    <n v="93"/>
    <n v="6"/>
    <n v="9"/>
    <n v="113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6:45 - 17:00"/>
    <x v="16"/>
    <n v="874"/>
    <n v="0"/>
    <n v="16"/>
    <n v="83"/>
    <n v="2"/>
    <n v="6"/>
    <n v="98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7:00 - 17:15"/>
    <x v="17"/>
    <n v="782"/>
    <n v="0"/>
    <n v="18"/>
    <n v="88"/>
    <n v="4"/>
    <n v="3"/>
    <n v="89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7:15 - 17:30"/>
    <x v="17"/>
    <n v="692"/>
    <n v="0"/>
    <n v="9"/>
    <n v="91"/>
    <n v="5"/>
    <n v="4"/>
    <n v="80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7:30 - 17:45"/>
    <x v="17"/>
    <n v="715"/>
    <n v="0"/>
    <n v="20"/>
    <n v="91"/>
    <n v="2"/>
    <n v="6"/>
    <n v="83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7:45 - 18:00"/>
    <x v="17"/>
    <n v="559"/>
    <n v="1"/>
    <n v="17"/>
    <n v="92"/>
    <n v="3"/>
    <n v="2"/>
    <n v="674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8:00 - 18:15"/>
    <x v="18"/>
    <n v="499"/>
    <n v="0"/>
    <n v="11"/>
    <n v="79"/>
    <n v="4"/>
    <n v="5"/>
    <n v="59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8:15 - 18:30"/>
    <x v="18"/>
    <n v="503"/>
    <n v="0"/>
    <n v="13"/>
    <n v="102"/>
    <n v="10"/>
    <n v="5"/>
    <n v="63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8:30 - 18:45"/>
    <x v="18"/>
    <n v="502"/>
    <n v="0"/>
    <n v="9"/>
    <n v="77"/>
    <n v="3"/>
    <n v="2"/>
    <n v="59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8:45 - 19:00"/>
    <x v="18"/>
    <n v="429"/>
    <n v="0"/>
    <n v="11"/>
    <n v="82"/>
    <n v="9"/>
    <n v="4"/>
    <n v="53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9:00 - 19:15"/>
    <x v="19"/>
    <n v="378"/>
    <n v="0"/>
    <n v="7"/>
    <n v="86"/>
    <n v="3"/>
    <n v="4"/>
    <n v="47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9:15 - 19:30"/>
    <x v="19"/>
    <n v="330"/>
    <n v="0"/>
    <n v="4"/>
    <n v="76"/>
    <n v="7"/>
    <n v="3"/>
    <n v="42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9:30 - 19:45"/>
    <x v="19"/>
    <n v="360"/>
    <n v="0"/>
    <n v="6"/>
    <n v="82"/>
    <n v="1"/>
    <n v="3"/>
    <n v="452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19:45 - 20:00"/>
    <x v="19"/>
    <n v="302"/>
    <n v="0"/>
    <n v="4"/>
    <n v="60"/>
    <n v="2"/>
    <n v="2"/>
    <n v="37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0:00 - 20:15"/>
    <x v="20"/>
    <n v="330"/>
    <n v="0"/>
    <n v="7"/>
    <n v="68"/>
    <n v="3"/>
    <n v="0"/>
    <n v="40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0:15 - 20:30"/>
    <x v="20"/>
    <n v="295"/>
    <n v="0"/>
    <n v="6"/>
    <n v="55"/>
    <n v="1"/>
    <n v="2"/>
    <n v="35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0:30 - 20:45"/>
    <x v="20"/>
    <n v="271"/>
    <n v="0"/>
    <n v="7"/>
    <n v="76"/>
    <n v="1"/>
    <n v="0"/>
    <n v="35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0:45 - 21:00"/>
    <x v="20"/>
    <n v="272"/>
    <n v="0"/>
    <n v="2"/>
    <n v="53"/>
    <n v="3"/>
    <n v="0"/>
    <n v="33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1:00 - 21:15"/>
    <x v="21"/>
    <n v="255"/>
    <n v="1"/>
    <n v="6"/>
    <n v="57"/>
    <n v="3"/>
    <n v="3"/>
    <n v="32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1:15 - 21:30"/>
    <x v="21"/>
    <n v="230"/>
    <n v="0"/>
    <n v="7"/>
    <n v="42"/>
    <n v="3"/>
    <n v="1"/>
    <n v="28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1:30 - 21:45"/>
    <x v="21"/>
    <n v="171"/>
    <n v="0"/>
    <n v="6"/>
    <n v="49"/>
    <n v="2"/>
    <n v="2"/>
    <n v="230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1:45 - 22:00"/>
    <x v="21"/>
    <n v="182"/>
    <n v="0"/>
    <n v="5"/>
    <n v="43"/>
    <n v="2"/>
    <n v="7"/>
    <n v="23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2:00 - 22:15"/>
    <x v="22"/>
    <n v="140"/>
    <n v="1"/>
    <n v="8"/>
    <n v="61"/>
    <n v="3"/>
    <n v="6"/>
    <n v="219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2:15 - 22:30"/>
    <x v="22"/>
    <n v="156"/>
    <n v="0"/>
    <n v="3"/>
    <n v="48"/>
    <n v="1"/>
    <n v="0"/>
    <n v="208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2:30 - 22:45"/>
    <x v="22"/>
    <n v="127"/>
    <n v="0"/>
    <n v="5"/>
    <n v="43"/>
    <n v="0"/>
    <n v="0"/>
    <n v="17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2:45 - 23:00"/>
    <x v="22"/>
    <n v="125"/>
    <n v="0"/>
    <n v="6"/>
    <n v="40"/>
    <n v="1"/>
    <n v="1"/>
    <n v="17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3:00 - 23:15"/>
    <x v="23"/>
    <n v="107"/>
    <n v="0"/>
    <n v="4"/>
    <n v="47"/>
    <n v="5"/>
    <n v="0"/>
    <n v="163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3:15 - 23:30"/>
    <x v="23"/>
    <n v="93"/>
    <n v="0"/>
    <n v="4"/>
    <n v="37"/>
    <n v="1"/>
    <n v="0"/>
    <n v="135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3:30 - 23:45"/>
    <x v="23"/>
    <n v="94"/>
    <n v="0"/>
    <n v="6"/>
    <n v="40"/>
    <n v="1"/>
    <n v="0"/>
    <n v="141"/>
  </r>
  <r>
    <s v="AOW"/>
    <x v="0"/>
    <x v="0"/>
    <s v="GT_04 -  Wrocław Zachód - Wrocław Lotnisko"/>
    <x v="0"/>
    <s v="N"/>
    <x v="0"/>
    <x v="0"/>
    <n v="2744"/>
    <n v="2349"/>
    <n v="2346"/>
    <d v="2018-04-17T00:00:00"/>
    <s v="23:45 - 24:00"/>
    <x v="23"/>
    <n v="72"/>
    <n v="0"/>
    <n v="1"/>
    <n v="26"/>
    <n v="3"/>
    <n v="0"/>
    <n v="10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0:00 - 00:15"/>
    <x v="0"/>
    <n v="58"/>
    <n v="0"/>
    <n v="2"/>
    <n v="43"/>
    <n v="5"/>
    <n v="1"/>
    <n v="10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0:15 - 00:30"/>
    <x v="0"/>
    <n v="43"/>
    <n v="0"/>
    <n v="6"/>
    <n v="38"/>
    <n v="3"/>
    <n v="0"/>
    <n v="9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0:30 - 00:45"/>
    <x v="0"/>
    <n v="47"/>
    <n v="0"/>
    <n v="5"/>
    <n v="41"/>
    <n v="6"/>
    <n v="1"/>
    <n v="10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0:45 - 01:00"/>
    <x v="0"/>
    <n v="74"/>
    <n v="0"/>
    <n v="2"/>
    <n v="36"/>
    <n v="5"/>
    <n v="0"/>
    <n v="11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1:00 - 01:15"/>
    <x v="1"/>
    <n v="49"/>
    <n v="0"/>
    <n v="1"/>
    <n v="44"/>
    <n v="1"/>
    <n v="0"/>
    <n v="9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1:15 - 01:30"/>
    <x v="1"/>
    <n v="41"/>
    <n v="0"/>
    <n v="0"/>
    <n v="42"/>
    <n v="1"/>
    <n v="0"/>
    <n v="8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1:30 - 01:45"/>
    <x v="1"/>
    <n v="44"/>
    <n v="0"/>
    <n v="1"/>
    <n v="32"/>
    <n v="1"/>
    <n v="1"/>
    <n v="7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1:45 - 02:00"/>
    <x v="1"/>
    <n v="51"/>
    <n v="0"/>
    <n v="3"/>
    <n v="40"/>
    <n v="3"/>
    <n v="0"/>
    <n v="9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2:00 - 02:15"/>
    <x v="2"/>
    <n v="61"/>
    <n v="0"/>
    <n v="2"/>
    <n v="55"/>
    <n v="4"/>
    <n v="0"/>
    <n v="12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2:15 - 02:30"/>
    <x v="2"/>
    <n v="47"/>
    <n v="0"/>
    <n v="3"/>
    <n v="41"/>
    <n v="1"/>
    <n v="0"/>
    <n v="9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2:30 - 02:45"/>
    <x v="2"/>
    <n v="39"/>
    <n v="0"/>
    <n v="3"/>
    <n v="49"/>
    <n v="2"/>
    <n v="0"/>
    <n v="9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2:45 - 03:00"/>
    <x v="2"/>
    <n v="23"/>
    <n v="0"/>
    <n v="4"/>
    <n v="43"/>
    <n v="3"/>
    <n v="2"/>
    <n v="7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3:00 - 03:15"/>
    <x v="3"/>
    <n v="42"/>
    <n v="0"/>
    <n v="2"/>
    <n v="26"/>
    <n v="0"/>
    <n v="0"/>
    <n v="7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3:15 - 03:30"/>
    <x v="3"/>
    <n v="29"/>
    <n v="0"/>
    <n v="2"/>
    <n v="28"/>
    <n v="3"/>
    <n v="0"/>
    <n v="6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3:30 - 03:45"/>
    <x v="3"/>
    <n v="28"/>
    <n v="0"/>
    <n v="7"/>
    <n v="43"/>
    <n v="1"/>
    <n v="0"/>
    <n v="7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3:45 - 04:00"/>
    <x v="3"/>
    <n v="39"/>
    <n v="0"/>
    <n v="2"/>
    <n v="41"/>
    <n v="5"/>
    <n v="0"/>
    <n v="8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4:00 - 04:15"/>
    <x v="4"/>
    <n v="59"/>
    <n v="0"/>
    <n v="5"/>
    <n v="45"/>
    <n v="6"/>
    <n v="0"/>
    <n v="11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4:15 - 04:30"/>
    <x v="4"/>
    <n v="45"/>
    <n v="0"/>
    <n v="7"/>
    <n v="53"/>
    <n v="10"/>
    <n v="0"/>
    <n v="11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4:30 - 04:45"/>
    <x v="4"/>
    <n v="58"/>
    <n v="0"/>
    <n v="7"/>
    <n v="61"/>
    <n v="7"/>
    <n v="0"/>
    <n v="13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4:45 - 05:00"/>
    <x v="4"/>
    <n v="93"/>
    <n v="0"/>
    <n v="5"/>
    <n v="49"/>
    <n v="6"/>
    <n v="1"/>
    <n v="15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5:00 - 05:15"/>
    <x v="5"/>
    <n v="101"/>
    <n v="0"/>
    <n v="9"/>
    <n v="71"/>
    <n v="11"/>
    <n v="0"/>
    <n v="19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5:15 - 05:30"/>
    <x v="5"/>
    <n v="125"/>
    <n v="0"/>
    <n v="9"/>
    <n v="59"/>
    <n v="6"/>
    <n v="1"/>
    <n v="20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5:30 - 05:45"/>
    <x v="5"/>
    <n v="159"/>
    <n v="0"/>
    <n v="6"/>
    <n v="93"/>
    <n v="15"/>
    <n v="1"/>
    <n v="27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5:45 - 06:00"/>
    <x v="5"/>
    <n v="249"/>
    <n v="0"/>
    <n v="9"/>
    <n v="102"/>
    <n v="16"/>
    <n v="2"/>
    <n v="378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6:00 - 06:15"/>
    <x v="6"/>
    <n v="291"/>
    <n v="0"/>
    <n v="15"/>
    <n v="88"/>
    <n v="7"/>
    <n v="0"/>
    <n v="40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6:15 - 06:30"/>
    <x v="6"/>
    <n v="254"/>
    <n v="0"/>
    <n v="10"/>
    <n v="68"/>
    <n v="15"/>
    <n v="0"/>
    <n v="34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6:30 - 06:45"/>
    <x v="6"/>
    <n v="415"/>
    <n v="1"/>
    <n v="14"/>
    <n v="98"/>
    <n v="6"/>
    <n v="2"/>
    <n v="536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6:45 - 07:00"/>
    <x v="6"/>
    <n v="522"/>
    <n v="0"/>
    <n v="24"/>
    <n v="89"/>
    <n v="1"/>
    <n v="4"/>
    <n v="64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7:00 - 07:15"/>
    <x v="7"/>
    <n v="587"/>
    <n v="0"/>
    <n v="17"/>
    <n v="88"/>
    <n v="3"/>
    <n v="2"/>
    <n v="69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7:15 - 07:30"/>
    <x v="7"/>
    <n v="565"/>
    <n v="0"/>
    <n v="15"/>
    <n v="116"/>
    <n v="1"/>
    <n v="3"/>
    <n v="70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7:30 - 07:45"/>
    <x v="7"/>
    <n v="709"/>
    <n v="0"/>
    <n v="27"/>
    <n v="88"/>
    <n v="4"/>
    <n v="4"/>
    <n v="83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7:45 - 08:00"/>
    <x v="7"/>
    <n v="841"/>
    <n v="0"/>
    <n v="30"/>
    <n v="98"/>
    <n v="1"/>
    <n v="3"/>
    <n v="97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8:00 - 08:15"/>
    <x v="8"/>
    <n v="858"/>
    <n v="0"/>
    <n v="26"/>
    <n v="111"/>
    <n v="3"/>
    <n v="5"/>
    <n v="100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8:15 - 08:30"/>
    <x v="8"/>
    <n v="679"/>
    <n v="1"/>
    <n v="24"/>
    <n v="93"/>
    <n v="1"/>
    <n v="14"/>
    <n v="81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8:30 - 08:45"/>
    <x v="8"/>
    <n v="663"/>
    <n v="0"/>
    <n v="27"/>
    <n v="110"/>
    <n v="8"/>
    <n v="2"/>
    <n v="81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8:45 - 09:00"/>
    <x v="8"/>
    <n v="681"/>
    <n v="1"/>
    <n v="22"/>
    <n v="123"/>
    <n v="2"/>
    <n v="2"/>
    <n v="83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9:00 - 09:15"/>
    <x v="9"/>
    <n v="567"/>
    <n v="0"/>
    <n v="34"/>
    <n v="119"/>
    <n v="4"/>
    <n v="3"/>
    <n v="72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9:15 - 09:30"/>
    <x v="9"/>
    <n v="526"/>
    <n v="0"/>
    <n v="23"/>
    <n v="124"/>
    <n v="4"/>
    <n v="4"/>
    <n v="68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9:30 - 09:45"/>
    <x v="9"/>
    <n v="467"/>
    <n v="0"/>
    <n v="27"/>
    <n v="98"/>
    <n v="3"/>
    <n v="2"/>
    <n v="59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09:45 - 10:00"/>
    <x v="9"/>
    <n v="474"/>
    <n v="0"/>
    <n v="23"/>
    <n v="111"/>
    <n v="3"/>
    <n v="4"/>
    <n v="61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0:00 - 10:15"/>
    <x v="10"/>
    <n v="432"/>
    <n v="0"/>
    <n v="24"/>
    <n v="137"/>
    <n v="0"/>
    <n v="1"/>
    <n v="59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0:15 - 10:30"/>
    <x v="10"/>
    <n v="406"/>
    <n v="0"/>
    <n v="26"/>
    <n v="136"/>
    <n v="2"/>
    <n v="2"/>
    <n v="57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0:30 - 10:45"/>
    <x v="10"/>
    <n v="362"/>
    <n v="0"/>
    <n v="22"/>
    <n v="115"/>
    <n v="1"/>
    <n v="3"/>
    <n v="50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0:45 - 11:00"/>
    <x v="10"/>
    <n v="406"/>
    <n v="0"/>
    <n v="27"/>
    <n v="148"/>
    <n v="1"/>
    <n v="3"/>
    <n v="58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1:00 - 11:15"/>
    <x v="11"/>
    <n v="413"/>
    <n v="0"/>
    <n v="23"/>
    <n v="138"/>
    <n v="3"/>
    <n v="3"/>
    <n v="58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1:15 - 11:30"/>
    <x v="11"/>
    <n v="392"/>
    <n v="0"/>
    <n v="21"/>
    <n v="111"/>
    <n v="3"/>
    <n v="6"/>
    <n v="53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1:30 - 11:45"/>
    <x v="11"/>
    <n v="374"/>
    <n v="0"/>
    <n v="21"/>
    <n v="111"/>
    <n v="2"/>
    <n v="1"/>
    <n v="50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1:45 - 12:00"/>
    <x v="11"/>
    <n v="396"/>
    <n v="0"/>
    <n v="23"/>
    <n v="118"/>
    <n v="4"/>
    <n v="2"/>
    <n v="54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2:00 - 12:15"/>
    <x v="12"/>
    <n v="400"/>
    <n v="0"/>
    <n v="23"/>
    <n v="113"/>
    <n v="1"/>
    <n v="2"/>
    <n v="53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2:15 - 12:30"/>
    <x v="12"/>
    <n v="389"/>
    <n v="0"/>
    <n v="21"/>
    <n v="109"/>
    <n v="0"/>
    <n v="2"/>
    <n v="52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2:30 - 12:45"/>
    <x v="12"/>
    <n v="418"/>
    <n v="0"/>
    <n v="20"/>
    <n v="125"/>
    <n v="1"/>
    <n v="4"/>
    <n v="568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2:45 - 13:00"/>
    <x v="12"/>
    <n v="432"/>
    <n v="0"/>
    <n v="19"/>
    <n v="105"/>
    <n v="6"/>
    <n v="13"/>
    <n v="57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3:00 - 13:15"/>
    <x v="13"/>
    <n v="397"/>
    <n v="0"/>
    <n v="13"/>
    <n v="99"/>
    <n v="3"/>
    <n v="4"/>
    <n v="516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3:15 - 13:30"/>
    <x v="13"/>
    <n v="380"/>
    <n v="0"/>
    <n v="17"/>
    <n v="111"/>
    <n v="6"/>
    <n v="3"/>
    <n v="51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3:30 - 13:45"/>
    <x v="13"/>
    <n v="414"/>
    <n v="0"/>
    <n v="26"/>
    <n v="106"/>
    <n v="10"/>
    <n v="3"/>
    <n v="55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3:45 - 14:00"/>
    <x v="13"/>
    <n v="433"/>
    <n v="0"/>
    <n v="20"/>
    <n v="96"/>
    <n v="1"/>
    <n v="1"/>
    <n v="55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4:00 - 14:15"/>
    <x v="14"/>
    <n v="446"/>
    <n v="1"/>
    <n v="21"/>
    <n v="98"/>
    <n v="5"/>
    <n v="1"/>
    <n v="57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4:15 - 14:30"/>
    <x v="14"/>
    <n v="426"/>
    <n v="0"/>
    <n v="19"/>
    <n v="101"/>
    <n v="2"/>
    <n v="4"/>
    <n v="55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4:30 - 14:45"/>
    <x v="14"/>
    <n v="471"/>
    <n v="1"/>
    <n v="21"/>
    <n v="87"/>
    <n v="2"/>
    <n v="4"/>
    <n v="586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4:45 - 15:00"/>
    <x v="14"/>
    <n v="509"/>
    <n v="0"/>
    <n v="22"/>
    <n v="97"/>
    <n v="1"/>
    <n v="4"/>
    <n v="63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5:00 - 15:15"/>
    <x v="15"/>
    <n v="532"/>
    <n v="0"/>
    <n v="23"/>
    <n v="101"/>
    <n v="4"/>
    <n v="2"/>
    <n v="66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5:15 - 15:30"/>
    <x v="15"/>
    <n v="588"/>
    <n v="0"/>
    <n v="17"/>
    <n v="118"/>
    <n v="6"/>
    <n v="4"/>
    <n v="73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5:30 - 15:45"/>
    <x v="15"/>
    <n v="635"/>
    <n v="0"/>
    <n v="28"/>
    <n v="98"/>
    <n v="3"/>
    <n v="4"/>
    <n v="768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5:45 - 16:00"/>
    <x v="15"/>
    <n v="614"/>
    <n v="0"/>
    <n v="12"/>
    <n v="97"/>
    <n v="5"/>
    <n v="4"/>
    <n v="73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6:00 - 16:15"/>
    <x v="16"/>
    <n v="677"/>
    <n v="0"/>
    <n v="14"/>
    <n v="124"/>
    <n v="2"/>
    <n v="6"/>
    <n v="82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6:15 - 16:30"/>
    <x v="16"/>
    <n v="614"/>
    <n v="0"/>
    <n v="21"/>
    <n v="112"/>
    <n v="3"/>
    <n v="3"/>
    <n v="75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6:30 - 16:45"/>
    <x v="16"/>
    <n v="755"/>
    <n v="0"/>
    <n v="11"/>
    <n v="104"/>
    <n v="4"/>
    <n v="7"/>
    <n v="881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6:45 - 17:00"/>
    <x v="16"/>
    <n v="671"/>
    <n v="0"/>
    <n v="7"/>
    <n v="107"/>
    <n v="8"/>
    <n v="2"/>
    <n v="79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7:00 - 17:15"/>
    <x v="17"/>
    <n v="572"/>
    <n v="0"/>
    <n v="19"/>
    <n v="97"/>
    <n v="4"/>
    <n v="3"/>
    <n v="69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7:15 - 17:30"/>
    <x v="17"/>
    <n v="558"/>
    <n v="0"/>
    <n v="13"/>
    <n v="96"/>
    <n v="8"/>
    <n v="5"/>
    <n v="68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7:30 - 17:45"/>
    <x v="17"/>
    <n v="585"/>
    <n v="0"/>
    <n v="13"/>
    <n v="90"/>
    <n v="8"/>
    <n v="6"/>
    <n v="70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7:45 - 18:00"/>
    <x v="17"/>
    <n v="517"/>
    <n v="0"/>
    <n v="16"/>
    <n v="92"/>
    <n v="10"/>
    <n v="3"/>
    <n v="638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8:00 - 18:15"/>
    <x v="18"/>
    <n v="505"/>
    <n v="0"/>
    <n v="11"/>
    <n v="93"/>
    <n v="10"/>
    <n v="4"/>
    <n v="62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8:15 - 18:30"/>
    <x v="18"/>
    <n v="498"/>
    <n v="0"/>
    <n v="17"/>
    <n v="78"/>
    <n v="8"/>
    <n v="4"/>
    <n v="60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8:30 - 18:45"/>
    <x v="18"/>
    <n v="416"/>
    <n v="0"/>
    <n v="1"/>
    <n v="67"/>
    <n v="6"/>
    <n v="3"/>
    <n v="49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8:45 - 19:00"/>
    <x v="18"/>
    <n v="414"/>
    <n v="0"/>
    <n v="13"/>
    <n v="67"/>
    <n v="7"/>
    <n v="2"/>
    <n v="50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9:00 - 19:15"/>
    <x v="19"/>
    <n v="358"/>
    <n v="1"/>
    <n v="6"/>
    <n v="79"/>
    <n v="7"/>
    <n v="4"/>
    <n v="45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9:15 - 19:30"/>
    <x v="19"/>
    <n v="352"/>
    <n v="0"/>
    <n v="14"/>
    <n v="67"/>
    <n v="6"/>
    <n v="1"/>
    <n v="440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9:30 - 19:45"/>
    <x v="19"/>
    <n v="341"/>
    <n v="0"/>
    <n v="5"/>
    <n v="79"/>
    <n v="10"/>
    <n v="0"/>
    <n v="43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19:45 - 20:00"/>
    <x v="19"/>
    <n v="317"/>
    <n v="0"/>
    <n v="10"/>
    <n v="84"/>
    <n v="11"/>
    <n v="6"/>
    <n v="428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0:00 - 20:15"/>
    <x v="20"/>
    <n v="275"/>
    <n v="0"/>
    <n v="6"/>
    <n v="75"/>
    <n v="7"/>
    <n v="3"/>
    <n v="366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0:15 - 20:30"/>
    <x v="20"/>
    <n v="267"/>
    <n v="0"/>
    <n v="8"/>
    <n v="68"/>
    <n v="10"/>
    <n v="1"/>
    <n v="35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0:30 - 20:45"/>
    <x v="20"/>
    <n v="218"/>
    <n v="0"/>
    <n v="11"/>
    <n v="67"/>
    <n v="6"/>
    <n v="0"/>
    <n v="302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0:45 - 21:00"/>
    <x v="20"/>
    <n v="249"/>
    <n v="1"/>
    <n v="6"/>
    <n v="67"/>
    <n v="1"/>
    <n v="0"/>
    <n v="32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1:00 - 21:15"/>
    <x v="21"/>
    <n v="194"/>
    <n v="0"/>
    <n v="6"/>
    <n v="52"/>
    <n v="1"/>
    <n v="0"/>
    <n v="25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1:15 - 21:30"/>
    <x v="21"/>
    <n v="180"/>
    <n v="0"/>
    <n v="8"/>
    <n v="53"/>
    <n v="0"/>
    <n v="2"/>
    <n v="24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1:30 - 21:45"/>
    <x v="21"/>
    <n v="202"/>
    <n v="0"/>
    <n v="6"/>
    <n v="53"/>
    <n v="1"/>
    <n v="1"/>
    <n v="26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1:45 - 22:00"/>
    <x v="21"/>
    <n v="157"/>
    <n v="0"/>
    <n v="7"/>
    <n v="45"/>
    <n v="3"/>
    <n v="3"/>
    <n v="21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2:00 - 22:15"/>
    <x v="22"/>
    <n v="113"/>
    <n v="0"/>
    <n v="9"/>
    <n v="54"/>
    <n v="1"/>
    <n v="0"/>
    <n v="17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2:15 - 22:30"/>
    <x v="22"/>
    <n v="120"/>
    <n v="0"/>
    <n v="4"/>
    <n v="60"/>
    <n v="0"/>
    <n v="2"/>
    <n v="186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2:30 - 22:45"/>
    <x v="22"/>
    <n v="149"/>
    <n v="0"/>
    <n v="8"/>
    <n v="41"/>
    <n v="5"/>
    <n v="0"/>
    <n v="203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2:45 - 23:00"/>
    <x v="22"/>
    <n v="110"/>
    <n v="0"/>
    <n v="6"/>
    <n v="47"/>
    <n v="1"/>
    <n v="1"/>
    <n v="165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3:00 - 23:15"/>
    <x v="23"/>
    <n v="72"/>
    <n v="0"/>
    <n v="3"/>
    <n v="34"/>
    <n v="0"/>
    <n v="0"/>
    <n v="109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3:15 - 23:30"/>
    <x v="23"/>
    <n v="81"/>
    <n v="0"/>
    <n v="6"/>
    <n v="38"/>
    <n v="1"/>
    <n v="1"/>
    <n v="127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3:30 - 23:45"/>
    <x v="23"/>
    <n v="72"/>
    <n v="0"/>
    <n v="6"/>
    <n v="54"/>
    <n v="1"/>
    <n v="1"/>
    <n v="134"/>
  </r>
  <r>
    <s v="AOW"/>
    <x v="1"/>
    <x v="0"/>
    <s v="GT_05 -  Wrocław Zachód - Wrocław Lotnisko"/>
    <x v="1"/>
    <s v="S"/>
    <x v="1"/>
    <x v="1"/>
    <n v="2744"/>
    <n v="2346"/>
    <n v="2349"/>
    <d v="2018-04-17T00:00:00"/>
    <s v="23:45 - 24:00"/>
    <x v="23"/>
    <n v="67"/>
    <n v="0"/>
    <n v="8"/>
    <n v="32"/>
    <n v="1"/>
    <n v="0"/>
    <n v="10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0:00 - 00:15"/>
    <x v="0"/>
    <n v="67"/>
    <n v="0"/>
    <n v="4"/>
    <n v="27"/>
    <n v="0"/>
    <n v="0"/>
    <n v="9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0:15 - 00:30"/>
    <x v="0"/>
    <n v="62"/>
    <n v="0"/>
    <n v="1"/>
    <n v="34"/>
    <n v="0"/>
    <n v="0"/>
    <n v="9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0:30 - 00:45"/>
    <x v="0"/>
    <n v="58"/>
    <n v="0"/>
    <n v="3"/>
    <n v="24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0:45 - 01:00"/>
    <x v="0"/>
    <n v="63"/>
    <n v="0"/>
    <n v="1"/>
    <n v="27"/>
    <n v="0"/>
    <n v="0"/>
    <n v="9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1:00 - 01:15"/>
    <x v="1"/>
    <n v="41"/>
    <n v="0"/>
    <n v="3"/>
    <n v="30"/>
    <n v="0"/>
    <n v="0"/>
    <n v="74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1:15 - 01:30"/>
    <x v="1"/>
    <n v="52"/>
    <n v="0"/>
    <n v="3"/>
    <n v="35"/>
    <n v="0"/>
    <n v="0"/>
    <n v="9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1:30 - 01:45"/>
    <x v="1"/>
    <n v="44"/>
    <n v="0"/>
    <n v="0"/>
    <n v="32"/>
    <n v="0"/>
    <n v="0"/>
    <n v="7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1:45 - 02:00"/>
    <x v="1"/>
    <n v="49"/>
    <n v="0"/>
    <n v="4"/>
    <n v="29"/>
    <n v="0"/>
    <n v="0"/>
    <n v="8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2:00 - 02:15"/>
    <x v="2"/>
    <n v="49"/>
    <n v="0"/>
    <n v="2"/>
    <n v="26"/>
    <n v="0"/>
    <n v="0"/>
    <n v="7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2:15 - 02:30"/>
    <x v="2"/>
    <n v="39"/>
    <n v="0"/>
    <n v="0"/>
    <n v="26"/>
    <n v="0"/>
    <n v="0"/>
    <n v="6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2:30 - 02:45"/>
    <x v="2"/>
    <n v="33"/>
    <n v="0"/>
    <n v="8"/>
    <n v="28"/>
    <n v="0"/>
    <n v="0"/>
    <n v="6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2:45 - 03:00"/>
    <x v="2"/>
    <n v="40"/>
    <n v="0"/>
    <n v="1"/>
    <n v="24"/>
    <n v="0"/>
    <n v="0"/>
    <n v="6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3:00 - 03:15"/>
    <x v="3"/>
    <n v="51"/>
    <n v="0"/>
    <n v="3"/>
    <n v="31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3:15 - 03:30"/>
    <x v="3"/>
    <n v="34"/>
    <n v="0"/>
    <n v="3"/>
    <n v="26"/>
    <n v="0"/>
    <n v="0"/>
    <n v="6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3:30 - 03:45"/>
    <x v="3"/>
    <n v="40"/>
    <n v="0"/>
    <n v="6"/>
    <n v="39"/>
    <n v="0"/>
    <n v="0"/>
    <n v="8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3:45 - 04:00"/>
    <x v="3"/>
    <n v="44"/>
    <n v="0"/>
    <n v="7"/>
    <n v="31"/>
    <n v="0"/>
    <n v="0"/>
    <n v="8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4:00 - 04:15"/>
    <x v="4"/>
    <n v="38"/>
    <n v="0"/>
    <n v="0"/>
    <n v="37"/>
    <n v="0"/>
    <n v="0"/>
    <n v="7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4:15 - 04:30"/>
    <x v="4"/>
    <n v="62"/>
    <n v="0"/>
    <n v="5"/>
    <n v="44"/>
    <n v="0"/>
    <n v="0"/>
    <n v="11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4:30 - 04:45"/>
    <x v="4"/>
    <n v="67"/>
    <n v="0"/>
    <n v="6"/>
    <n v="36"/>
    <n v="0"/>
    <n v="0"/>
    <n v="10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4:45 - 05:00"/>
    <x v="4"/>
    <n v="47"/>
    <n v="0"/>
    <n v="5"/>
    <n v="55"/>
    <n v="0"/>
    <n v="0"/>
    <n v="10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5:00 - 05:15"/>
    <x v="5"/>
    <n v="67"/>
    <n v="0"/>
    <n v="4"/>
    <n v="44"/>
    <n v="0"/>
    <n v="0"/>
    <n v="11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5:15 - 05:30"/>
    <x v="5"/>
    <n v="97"/>
    <n v="0"/>
    <n v="5"/>
    <n v="48"/>
    <n v="0"/>
    <n v="0"/>
    <n v="15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5:30 - 05:45"/>
    <x v="5"/>
    <n v="118"/>
    <n v="0"/>
    <n v="9"/>
    <n v="68"/>
    <n v="0"/>
    <n v="0"/>
    <n v="19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5:45 - 06:00"/>
    <x v="5"/>
    <n v="163"/>
    <n v="0"/>
    <n v="9"/>
    <n v="55"/>
    <n v="0"/>
    <n v="0"/>
    <n v="22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6:00 - 06:15"/>
    <x v="6"/>
    <n v="197"/>
    <n v="0"/>
    <n v="9"/>
    <n v="67"/>
    <n v="0"/>
    <n v="0"/>
    <n v="27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6:15 - 06:30"/>
    <x v="6"/>
    <n v="220"/>
    <n v="0"/>
    <n v="14"/>
    <n v="47"/>
    <n v="0"/>
    <n v="0"/>
    <n v="28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6:30 - 06:45"/>
    <x v="6"/>
    <n v="362"/>
    <n v="0"/>
    <n v="7"/>
    <n v="58"/>
    <n v="0"/>
    <n v="0"/>
    <n v="42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6:45 - 07:00"/>
    <x v="6"/>
    <n v="379"/>
    <n v="0"/>
    <n v="13"/>
    <n v="54"/>
    <n v="0"/>
    <n v="0"/>
    <n v="44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7:00 - 07:15"/>
    <x v="7"/>
    <n v="435"/>
    <n v="0"/>
    <n v="12"/>
    <n v="64"/>
    <n v="0"/>
    <n v="0"/>
    <n v="51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7:15 - 07:30"/>
    <x v="7"/>
    <n v="422"/>
    <n v="1"/>
    <n v="17"/>
    <n v="79"/>
    <n v="0"/>
    <n v="0"/>
    <n v="51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7:30 - 07:45"/>
    <x v="7"/>
    <n v="539"/>
    <n v="0"/>
    <n v="19"/>
    <n v="81"/>
    <n v="0"/>
    <n v="0"/>
    <n v="63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7:45 - 08:00"/>
    <x v="7"/>
    <n v="573"/>
    <n v="0"/>
    <n v="21"/>
    <n v="62"/>
    <n v="0"/>
    <n v="0"/>
    <n v="65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8:00 - 08:15"/>
    <x v="8"/>
    <n v="617"/>
    <n v="0"/>
    <n v="16"/>
    <n v="82"/>
    <n v="0"/>
    <n v="0"/>
    <n v="71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8:15 - 08:30"/>
    <x v="8"/>
    <n v="504"/>
    <n v="0"/>
    <n v="19"/>
    <n v="73"/>
    <n v="0"/>
    <n v="0"/>
    <n v="59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8:30 - 08:45"/>
    <x v="8"/>
    <n v="534"/>
    <n v="0"/>
    <n v="22"/>
    <n v="88"/>
    <n v="0"/>
    <n v="1"/>
    <n v="64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8:45 - 09:00"/>
    <x v="8"/>
    <n v="534"/>
    <n v="0"/>
    <n v="22"/>
    <n v="88"/>
    <n v="0"/>
    <n v="1"/>
    <n v="64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9:00 - 09:15"/>
    <x v="9"/>
    <n v="510"/>
    <n v="0"/>
    <n v="26"/>
    <n v="102"/>
    <n v="0"/>
    <n v="0"/>
    <n v="63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9:15 - 09:30"/>
    <x v="9"/>
    <n v="511"/>
    <n v="0"/>
    <n v="14"/>
    <n v="85"/>
    <n v="0"/>
    <n v="0"/>
    <n v="61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9:30 - 09:45"/>
    <x v="9"/>
    <n v="477"/>
    <n v="0"/>
    <n v="16"/>
    <n v="88"/>
    <n v="0"/>
    <n v="0"/>
    <n v="58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09:45 - 10:00"/>
    <x v="9"/>
    <n v="433"/>
    <n v="0"/>
    <n v="27"/>
    <n v="87"/>
    <n v="0"/>
    <n v="0"/>
    <n v="54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0:00 - 10:15"/>
    <x v="10"/>
    <n v="413"/>
    <n v="0"/>
    <n v="31"/>
    <n v="99"/>
    <n v="0"/>
    <n v="0"/>
    <n v="54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0:15 - 10:30"/>
    <x v="10"/>
    <n v="386"/>
    <n v="0"/>
    <n v="20"/>
    <n v="112"/>
    <n v="0"/>
    <n v="0"/>
    <n v="51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0:30 - 10:45"/>
    <x v="10"/>
    <n v="362"/>
    <n v="0"/>
    <n v="19"/>
    <n v="102"/>
    <n v="0"/>
    <n v="0"/>
    <n v="48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0:45 - 11:00"/>
    <x v="10"/>
    <n v="394"/>
    <n v="0"/>
    <n v="20"/>
    <n v="119"/>
    <n v="0"/>
    <n v="0"/>
    <n v="53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1:00 - 11:15"/>
    <x v="11"/>
    <n v="367"/>
    <n v="0"/>
    <n v="27"/>
    <n v="103"/>
    <n v="0"/>
    <n v="0"/>
    <n v="49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1:15 - 11:30"/>
    <x v="11"/>
    <n v="365"/>
    <n v="0"/>
    <n v="24"/>
    <n v="102"/>
    <n v="0"/>
    <n v="0"/>
    <n v="49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1:30 - 11:45"/>
    <x v="11"/>
    <n v="383"/>
    <n v="0"/>
    <n v="29"/>
    <n v="107"/>
    <n v="0"/>
    <n v="0"/>
    <n v="51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1:45 - 12:00"/>
    <x v="11"/>
    <n v="394"/>
    <n v="0"/>
    <n v="28"/>
    <n v="115"/>
    <n v="0"/>
    <n v="0"/>
    <n v="53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2:00 - 12:15"/>
    <x v="12"/>
    <n v="401"/>
    <n v="1"/>
    <n v="19"/>
    <n v="102"/>
    <n v="0"/>
    <n v="0"/>
    <n v="52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2:15 - 12:30"/>
    <x v="12"/>
    <n v="400"/>
    <n v="1"/>
    <n v="24"/>
    <n v="114"/>
    <n v="0"/>
    <n v="0"/>
    <n v="53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2:30 - 12:45"/>
    <x v="12"/>
    <n v="343"/>
    <n v="0"/>
    <n v="25"/>
    <n v="103"/>
    <n v="0"/>
    <n v="0"/>
    <n v="47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2:45 - 13:00"/>
    <x v="12"/>
    <n v="341"/>
    <n v="1"/>
    <n v="19"/>
    <n v="106"/>
    <n v="0"/>
    <n v="0"/>
    <n v="46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3:00 - 13:15"/>
    <x v="13"/>
    <n v="393"/>
    <n v="0"/>
    <n v="24"/>
    <n v="125"/>
    <n v="0"/>
    <n v="0"/>
    <n v="54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3:15 - 13:30"/>
    <x v="13"/>
    <n v="345"/>
    <n v="0"/>
    <n v="24"/>
    <n v="112"/>
    <n v="0"/>
    <n v="0"/>
    <n v="48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3:30 - 13:45"/>
    <x v="13"/>
    <n v="426"/>
    <n v="1"/>
    <n v="24"/>
    <n v="113"/>
    <n v="0"/>
    <n v="0"/>
    <n v="564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3:45 - 14:00"/>
    <x v="13"/>
    <n v="395"/>
    <n v="0"/>
    <n v="24"/>
    <n v="83"/>
    <n v="0"/>
    <n v="0"/>
    <n v="50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4:00 - 14:15"/>
    <x v="14"/>
    <n v="402"/>
    <n v="0"/>
    <n v="20"/>
    <n v="103"/>
    <n v="0"/>
    <n v="0"/>
    <n v="52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4:15 - 14:30"/>
    <x v="14"/>
    <n v="430"/>
    <n v="0"/>
    <n v="18"/>
    <n v="124"/>
    <n v="0"/>
    <n v="0"/>
    <n v="57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4:30 - 14:45"/>
    <x v="14"/>
    <n v="467"/>
    <n v="0"/>
    <n v="14"/>
    <n v="83"/>
    <n v="0"/>
    <n v="0"/>
    <n v="564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4:45 - 15:00"/>
    <x v="14"/>
    <n v="539"/>
    <n v="0"/>
    <n v="29"/>
    <n v="104"/>
    <n v="0"/>
    <n v="0"/>
    <n v="67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5:00 - 15:15"/>
    <x v="15"/>
    <n v="497"/>
    <n v="0"/>
    <n v="26"/>
    <n v="89"/>
    <n v="0"/>
    <n v="0"/>
    <n v="61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5:15 - 15:30"/>
    <x v="15"/>
    <n v="522"/>
    <n v="0"/>
    <n v="27"/>
    <n v="107"/>
    <n v="0"/>
    <n v="0"/>
    <n v="65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5:30 - 15:45"/>
    <x v="15"/>
    <n v="587"/>
    <n v="0"/>
    <n v="19"/>
    <n v="109"/>
    <n v="0"/>
    <n v="0"/>
    <n v="71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5:45 - 16:00"/>
    <x v="15"/>
    <n v="701"/>
    <n v="0"/>
    <n v="17"/>
    <n v="114"/>
    <n v="0"/>
    <n v="1"/>
    <n v="83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6:00 - 16:15"/>
    <x v="16"/>
    <n v="696"/>
    <n v="1"/>
    <n v="22"/>
    <n v="102"/>
    <n v="0"/>
    <n v="0"/>
    <n v="82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6:15 - 16:30"/>
    <x v="16"/>
    <n v="684"/>
    <n v="0"/>
    <n v="33"/>
    <n v="84"/>
    <n v="0"/>
    <n v="0"/>
    <n v="80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6:30 - 16:45"/>
    <x v="16"/>
    <n v="786"/>
    <n v="1"/>
    <n v="18"/>
    <n v="86"/>
    <n v="0"/>
    <n v="0"/>
    <n v="89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6:45 - 17:00"/>
    <x v="16"/>
    <n v="920"/>
    <n v="0"/>
    <n v="18"/>
    <n v="89"/>
    <n v="0"/>
    <n v="0"/>
    <n v="102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7:00 - 17:15"/>
    <x v="17"/>
    <n v="714"/>
    <n v="0"/>
    <n v="11"/>
    <n v="90"/>
    <n v="0"/>
    <n v="1"/>
    <n v="81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7:15 - 17:30"/>
    <x v="17"/>
    <n v="674"/>
    <n v="0"/>
    <n v="11"/>
    <n v="94"/>
    <n v="0"/>
    <n v="1"/>
    <n v="78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7:30 - 17:45"/>
    <x v="17"/>
    <n v="685"/>
    <n v="0"/>
    <n v="17"/>
    <n v="98"/>
    <n v="0"/>
    <n v="0"/>
    <n v="80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7:45 - 18:00"/>
    <x v="17"/>
    <n v="600"/>
    <n v="0"/>
    <n v="10"/>
    <n v="73"/>
    <n v="0"/>
    <n v="0"/>
    <n v="68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8:00 - 18:15"/>
    <x v="18"/>
    <n v="622"/>
    <n v="0"/>
    <n v="23"/>
    <n v="86"/>
    <n v="0"/>
    <n v="0"/>
    <n v="73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8:15 - 18:30"/>
    <x v="18"/>
    <n v="580"/>
    <n v="0"/>
    <n v="15"/>
    <n v="92"/>
    <n v="0"/>
    <n v="0"/>
    <n v="68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8:30 - 18:45"/>
    <x v="18"/>
    <n v="478"/>
    <n v="0"/>
    <n v="11"/>
    <n v="81"/>
    <n v="0"/>
    <n v="0"/>
    <n v="57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8:45 - 19:00"/>
    <x v="18"/>
    <n v="422"/>
    <n v="0"/>
    <n v="12"/>
    <n v="72"/>
    <n v="0"/>
    <n v="0"/>
    <n v="50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9:00 - 19:15"/>
    <x v="19"/>
    <n v="398"/>
    <n v="0"/>
    <n v="15"/>
    <n v="63"/>
    <n v="0"/>
    <n v="0"/>
    <n v="476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9:15 - 19:30"/>
    <x v="19"/>
    <n v="410"/>
    <n v="0"/>
    <n v="10"/>
    <n v="72"/>
    <n v="0"/>
    <n v="0"/>
    <n v="49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9:30 - 19:45"/>
    <x v="19"/>
    <n v="357"/>
    <n v="0"/>
    <n v="7"/>
    <n v="63"/>
    <n v="0"/>
    <n v="0"/>
    <n v="42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19:45 - 20:00"/>
    <x v="19"/>
    <n v="335"/>
    <n v="0"/>
    <n v="9"/>
    <n v="93"/>
    <n v="0"/>
    <n v="0"/>
    <n v="43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0:00 - 20:15"/>
    <x v="20"/>
    <n v="262"/>
    <n v="0"/>
    <n v="5"/>
    <n v="71"/>
    <n v="0"/>
    <n v="0"/>
    <n v="33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0:15 - 20:30"/>
    <x v="20"/>
    <n v="328"/>
    <n v="0"/>
    <n v="8"/>
    <n v="73"/>
    <n v="0"/>
    <n v="1"/>
    <n v="41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0:30 - 20:45"/>
    <x v="20"/>
    <n v="275"/>
    <n v="0"/>
    <n v="4"/>
    <n v="62"/>
    <n v="0"/>
    <n v="0"/>
    <n v="34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0:45 - 21:00"/>
    <x v="20"/>
    <n v="298"/>
    <n v="0"/>
    <n v="8"/>
    <n v="89"/>
    <n v="0"/>
    <n v="0"/>
    <n v="395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1:00 - 21:15"/>
    <x v="21"/>
    <n v="247"/>
    <n v="0"/>
    <n v="8"/>
    <n v="77"/>
    <n v="0"/>
    <n v="0"/>
    <n v="33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1:15 - 21:30"/>
    <x v="21"/>
    <n v="228"/>
    <n v="0"/>
    <n v="8"/>
    <n v="66"/>
    <n v="0"/>
    <n v="0"/>
    <n v="30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1:30 - 21:45"/>
    <x v="21"/>
    <n v="246"/>
    <n v="0"/>
    <n v="6"/>
    <n v="51"/>
    <n v="0"/>
    <n v="0"/>
    <n v="303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1:45 - 22:00"/>
    <x v="21"/>
    <n v="217"/>
    <n v="0"/>
    <n v="4"/>
    <n v="50"/>
    <n v="0"/>
    <n v="0"/>
    <n v="271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2:00 - 22:15"/>
    <x v="22"/>
    <n v="180"/>
    <n v="0"/>
    <n v="3"/>
    <n v="56"/>
    <n v="0"/>
    <n v="0"/>
    <n v="239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2:15 - 22:30"/>
    <x v="22"/>
    <n v="156"/>
    <n v="0"/>
    <n v="4"/>
    <n v="47"/>
    <n v="0"/>
    <n v="0"/>
    <n v="20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2:30 - 22:45"/>
    <x v="22"/>
    <n v="187"/>
    <n v="0"/>
    <n v="6"/>
    <n v="44"/>
    <n v="0"/>
    <n v="0"/>
    <n v="237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2:45 - 23:00"/>
    <x v="22"/>
    <n v="168"/>
    <n v="0"/>
    <n v="6"/>
    <n v="44"/>
    <n v="0"/>
    <n v="0"/>
    <n v="218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3:00 - 23:15"/>
    <x v="23"/>
    <n v="98"/>
    <n v="0"/>
    <n v="6"/>
    <n v="36"/>
    <n v="0"/>
    <n v="0"/>
    <n v="14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3:15 - 23:30"/>
    <x v="23"/>
    <n v="99"/>
    <n v="0"/>
    <n v="6"/>
    <n v="47"/>
    <n v="0"/>
    <n v="0"/>
    <n v="152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3:30 - 23:45"/>
    <x v="23"/>
    <n v="92"/>
    <n v="0"/>
    <n v="6"/>
    <n v="22"/>
    <n v="0"/>
    <n v="0"/>
    <n v="120"/>
  </r>
  <r>
    <s v="AOW"/>
    <x v="2"/>
    <x v="1"/>
    <s v="GT_06 -  Wrocław Lotnisko - Wrocław Stadion"/>
    <x v="2"/>
    <s v="N"/>
    <x v="0"/>
    <x v="2"/>
    <n v="2758"/>
    <n v="2346"/>
    <n v="2537"/>
    <d v="2018-06-12T00:00:00"/>
    <s v="23:45 - 24:00"/>
    <x v="23"/>
    <n v="77"/>
    <n v="0"/>
    <n v="2"/>
    <n v="34"/>
    <n v="0"/>
    <n v="0"/>
    <n v="11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0:00 - 00:15"/>
    <x v="0"/>
    <n v="0"/>
    <n v="0"/>
    <n v="0"/>
    <n v="0"/>
    <n v="0"/>
    <n v="0"/>
    <n v="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0:15 - 00:30"/>
    <x v="0"/>
    <n v="22"/>
    <n v="0"/>
    <n v="1"/>
    <n v="13"/>
    <n v="2"/>
    <n v="0"/>
    <n v="3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0:30 - 00:45"/>
    <x v="0"/>
    <n v="46"/>
    <n v="0"/>
    <n v="4"/>
    <n v="44"/>
    <n v="6"/>
    <n v="0"/>
    <n v="10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0:45 - 01:00"/>
    <x v="0"/>
    <n v="41"/>
    <n v="0"/>
    <n v="1"/>
    <n v="39"/>
    <n v="4"/>
    <n v="1"/>
    <n v="8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1:00 - 01:15"/>
    <x v="1"/>
    <n v="43"/>
    <n v="1"/>
    <n v="1"/>
    <n v="44"/>
    <n v="1"/>
    <n v="1"/>
    <n v="9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1:15 - 01:30"/>
    <x v="1"/>
    <n v="41"/>
    <n v="0"/>
    <n v="2"/>
    <n v="40"/>
    <n v="1"/>
    <n v="0"/>
    <n v="84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1:30 - 01:45"/>
    <x v="1"/>
    <n v="39"/>
    <n v="0"/>
    <n v="1"/>
    <n v="32"/>
    <n v="3"/>
    <n v="0"/>
    <n v="7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1:45 - 02:00"/>
    <x v="1"/>
    <n v="34"/>
    <n v="0"/>
    <n v="3"/>
    <n v="37"/>
    <n v="5"/>
    <n v="0"/>
    <n v="7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2:00 - 02:15"/>
    <x v="2"/>
    <n v="37"/>
    <n v="0"/>
    <n v="2"/>
    <n v="53"/>
    <n v="1"/>
    <n v="2"/>
    <n v="9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2:15 - 02:30"/>
    <x v="2"/>
    <n v="24"/>
    <n v="0"/>
    <n v="4"/>
    <n v="38"/>
    <n v="2"/>
    <n v="0"/>
    <n v="6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2:30 - 02:45"/>
    <x v="2"/>
    <n v="21"/>
    <n v="0"/>
    <n v="4"/>
    <n v="46"/>
    <n v="4"/>
    <n v="0"/>
    <n v="7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2:45 - 03:00"/>
    <x v="2"/>
    <n v="31"/>
    <n v="0"/>
    <n v="3"/>
    <n v="43"/>
    <n v="3"/>
    <n v="0"/>
    <n v="8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3:00 - 03:15"/>
    <x v="3"/>
    <n v="43"/>
    <n v="0"/>
    <n v="2"/>
    <n v="26"/>
    <n v="0"/>
    <n v="0"/>
    <n v="7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3:15 - 03:30"/>
    <x v="3"/>
    <n v="33"/>
    <n v="0"/>
    <n v="2"/>
    <n v="30"/>
    <n v="2"/>
    <n v="0"/>
    <n v="67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3:30 - 03:45"/>
    <x v="3"/>
    <n v="31"/>
    <n v="0"/>
    <n v="3"/>
    <n v="43"/>
    <n v="3"/>
    <n v="0"/>
    <n v="8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3:45 - 04:00"/>
    <x v="3"/>
    <n v="51"/>
    <n v="0"/>
    <n v="1"/>
    <n v="39"/>
    <n v="5"/>
    <n v="0"/>
    <n v="9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4:00 - 04:15"/>
    <x v="4"/>
    <n v="55"/>
    <n v="0"/>
    <n v="4"/>
    <n v="46"/>
    <n v="5"/>
    <n v="0"/>
    <n v="11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4:15 - 04:30"/>
    <x v="4"/>
    <n v="45"/>
    <n v="0"/>
    <n v="6"/>
    <n v="52"/>
    <n v="12"/>
    <n v="0"/>
    <n v="11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4:30 - 04:45"/>
    <x v="4"/>
    <n v="71"/>
    <n v="0"/>
    <n v="6"/>
    <n v="59"/>
    <n v="10"/>
    <n v="2"/>
    <n v="14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4:45 - 05:00"/>
    <x v="4"/>
    <n v="107"/>
    <n v="0"/>
    <n v="6"/>
    <n v="42"/>
    <n v="8"/>
    <n v="0"/>
    <n v="16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5:00 - 05:15"/>
    <x v="5"/>
    <n v="100"/>
    <n v="0"/>
    <n v="9"/>
    <n v="66"/>
    <n v="9"/>
    <n v="0"/>
    <n v="184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5:15 - 05:30"/>
    <x v="5"/>
    <n v="126"/>
    <n v="0"/>
    <n v="11"/>
    <n v="62"/>
    <n v="5"/>
    <n v="1"/>
    <n v="20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5:30 - 05:45"/>
    <x v="5"/>
    <n v="174"/>
    <n v="0"/>
    <n v="11"/>
    <n v="95"/>
    <n v="4"/>
    <n v="0"/>
    <n v="284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5:45 - 06:00"/>
    <x v="5"/>
    <n v="262"/>
    <n v="0"/>
    <n v="15"/>
    <n v="110"/>
    <n v="1"/>
    <n v="0"/>
    <n v="38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6:00 - 06:15"/>
    <x v="6"/>
    <n v="288"/>
    <n v="0"/>
    <n v="19"/>
    <n v="90"/>
    <n v="0"/>
    <n v="2"/>
    <n v="39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6:15 - 06:30"/>
    <x v="6"/>
    <n v="256"/>
    <n v="0"/>
    <n v="9"/>
    <n v="75"/>
    <n v="6"/>
    <n v="1"/>
    <n v="347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6:30 - 06:45"/>
    <x v="6"/>
    <n v="417"/>
    <n v="0"/>
    <n v="12"/>
    <n v="91"/>
    <n v="7"/>
    <n v="2"/>
    <n v="52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6:45 - 07:00"/>
    <x v="6"/>
    <n v="555"/>
    <n v="1"/>
    <n v="25"/>
    <n v="81"/>
    <n v="5"/>
    <n v="6"/>
    <n v="67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7:00 - 07:15"/>
    <x v="7"/>
    <n v="590"/>
    <n v="0"/>
    <n v="17"/>
    <n v="81"/>
    <n v="4"/>
    <n v="0"/>
    <n v="692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7:15 - 07:30"/>
    <x v="7"/>
    <n v="585"/>
    <n v="0"/>
    <n v="17"/>
    <n v="103"/>
    <n v="3"/>
    <n v="1"/>
    <n v="70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7:30 - 07:45"/>
    <x v="7"/>
    <n v="642"/>
    <n v="0"/>
    <n v="25"/>
    <n v="90"/>
    <n v="6"/>
    <n v="3"/>
    <n v="76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7:45 - 08:00"/>
    <x v="7"/>
    <n v="781"/>
    <n v="0"/>
    <n v="24"/>
    <n v="96"/>
    <n v="4"/>
    <n v="4"/>
    <n v="90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8:00 - 08:15"/>
    <x v="8"/>
    <n v="753"/>
    <n v="1"/>
    <n v="32"/>
    <n v="89"/>
    <n v="2"/>
    <n v="4"/>
    <n v="88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8:15 - 08:30"/>
    <x v="8"/>
    <n v="660"/>
    <n v="1"/>
    <n v="14"/>
    <n v="90"/>
    <n v="5"/>
    <n v="5"/>
    <n v="77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8:30 - 08:45"/>
    <x v="8"/>
    <n v="629"/>
    <n v="0"/>
    <n v="30"/>
    <n v="110"/>
    <n v="8"/>
    <n v="2"/>
    <n v="77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8:45 - 09:00"/>
    <x v="8"/>
    <n v="673"/>
    <n v="1"/>
    <n v="25"/>
    <n v="120"/>
    <n v="2"/>
    <n v="5"/>
    <n v="82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9:00 - 09:15"/>
    <x v="9"/>
    <n v="572"/>
    <n v="0"/>
    <n v="27"/>
    <n v="99"/>
    <n v="3"/>
    <n v="2"/>
    <n v="70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9:15 - 09:30"/>
    <x v="9"/>
    <n v="517"/>
    <n v="0"/>
    <n v="26"/>
    <n v="121"/>
    <n v="3"/>
    <n v="5"/>
    <n v="672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9:30 - 09:45"/>
    <x v="9"/>
    <n v="443"/>
    <n v="0"/>
    <n v="26"/>
    <n v="92"/>
    <n v="0"/>
    <n v="4"/>
    <n v="56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09:45 - 10:00"/>
    <x v="9"/>
    <n v="482"/>
    <n v="0"/>
    <n v="18"/>
    <n v="120"/>
    <n v="2"/>
    <n v="2"/>
    <n v="624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0:00 - 10:15"/>
    <x v="10"/>
    <n v="425"/>
    <n v="0"/>
    <n v="22"/>
    <n v="124"/>
    <n v="2"/>
    <n v="2"/>
    <n v="57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0:15 - 10:30"/>
    <x v="10"/>
    <n v="402"/>
    <n v="0"/>
    <n v="24"/>
    <n v="108"/>
    <n v="2"/>
    <n v="6"/>
    <n v="542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0:30 - 10:45"/>
    <x v="10"/>
    <n v="365"/>
    <n v="0"/>
    <n v="27"/>
    <n v="110"/>
    <n v="0"/>
    <n v="4"/>
    <n v="50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0:45 - 11:00"/>
    <x v="10"/>
    <n v="389"/>
    <n v="0"/>
    <n v="19"/>
    <n v="144"/>
    <n v="1"/>
    <n v="3"/>
    <n v="55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1:00 - 11:15"/>
    <x v="11"/>
    <n v="400"/>
    <n v="0"/>
    <n v="29"/>
    <n v="115"/>
    <n v="6"/>
    <n v="6"/>
    <n v="55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1:15 - 11:30"/>
    <x v="11"/>
    <n v="347"/>
    <n v="0"/>
    <n v="25"/>
    <n v="109"/>
    <n v="2"/>
    <n v="5"/>
    <n v="48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1:30 - 11:45"/>
    <x v="11"/>
    <n v="363"/>
    <n v="0"/>
    <n v="19"/>
    <n v="95"/>
    <n v="5"/>
    <n v="4"/>
    <n v="48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1:45 - 12:00"/>
    <x v="11"/>
    <n v="348"/>
    <n v="0"/>
    <n v="24"/>
    <n v="107"/>
    <n v="3"/>
    <n v="1"/>
    <n v="48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2:00 - 12:15"/>
    <x v="12"/>
    <n v="371"/>
    <n v="0"/>
    <n v="20"/>
    <n v="117"/>
    <n v="4"/>
    <n v="1"/>
    <n v="51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2:15 - 12:30"/>
    <x v="12"/>
    <n v="357"/>
    <n v="0"/>
    <n v="21"/>
    <n v="92"/>
    <n v="4"/>
    <n v="5"/>
    <n v="47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2:30 - 12:45"/>
    <x v="12"/>
    <n v="372"/>
    <n v="0"/>
    <n v="15"/>
    <n v="111"/>
    <n v="4"/>
    <n v="4"/>
    <n v="50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2:45 - 13:00"/>
    <x v="12"/>
    <n v="403"/>
    <n v="0"/>
    <n v="23"/>
    <n v="96"/>
    <n v="5"/>
    <n v="3"/>
    <n v="53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3:00 - 13:15"/>
    <x v="13"/>
    <n v="347"/>
    <n v="0"/>
    <n v="16"/>
    <n v="89"/>
    <n v="6"/>
    <n v="2"/>
    <n v="46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3:15 - 13:30"/>
    <x v="13"/>
    <n v="334"/>
    <n v="0"/>
    <n v="21"/>
    <n v="93"/>
    <n v="13"/>
    <n v="2"/>
    <n v="46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3:30 - 13:45"/>
    <x v="13"/>
    <n v="401"/>
    <n v="0"/>
    <n v="24"/>
    <n v="76"/>
    <n v="23"/>
    <n v="5"/>
    <n v="52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3:45 - 14:00"/>
    <x v="13"/>
    <n v="437"/>
    <n v="0"/>
    <n v="22"/>
    <n v="73"/>
    <n v="13"/>
    <n v="0"/>
    <n v="54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4:00 - 14:15"/>
    <x v="14"/>
    <n v="421"/>
    <n v="1"/>
    <n v="18"/>
    <n v="79"/>
    <n v="16"/>
    <n v="1"/>
    <n v="53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4:15 - 14:30"/>
    <x v="14"/>
    <n v="395"/>
    <n v="0"/>
    <n v="17"/>
    <n v="79"/>
    <n v="17"/>
    <n v="3"/>
    <n v="51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4:30 - 14:45"/>
    <x v="14"/>
    <n v="424"/>
    <n v="0"/>
    <n v="18"/>
    <n v="62"/>
    <n v="22"/>
    <n v="3"/>
    <n v="52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4:45 - 15:00"/>
    <x v="14"/>
    <n v="448"/>
    <n v="0"/>
    <n v="20"/>
    <n v="74"/>
    <n v="18"/>
    <n v="8"/>
    <n v="56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5:00 - 15:15"/>
    <x v="15"/>
    <n v="495"/>
    <n v="0"/>
    <n v="19"/>
    <n v="94"/>
    <n v="16"/>
    <n v="3"/>
    <n v="627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5:15 - 15:30"/>
    <x v="15"/>
    <n v="537"/>
    <n v="0"/>
    <n v="21"/>
    <n v="93"/>
    <n v="18"/>
    <n v="1"/>
    <n v="67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5:30 - 15:45"/>
    <x v="15"/>
    <n v="590"/>
    <n v="0"/>
    <n v="24"/>
    <n v="81"/>
    <n v="12"/>
    <n v="2"/>
    <n v="70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5:45 - 16:00"/>
    <x v="15"/>
    <n v="558"/>
    <n v="0"/>
    <n v="13"/>
    <n v="93"/>
    <n v="19"/>
    <n v="3"/>
    <n v="68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6:00 - 16:15"/>
    <x v="16"/>
    <n v="596"/>
    <n v="0"/>
    <n v="15"/>
    <n v="98"/>
    <n v="15"/>
    <n v="4"/>
    <n v="72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6:15 - 16:30"/>
    <x v="16"/>
    <n v="580"/>
    <n v="0"/>
    <n v="21"/>
    <n v="98"/>
    <n v="9"/>
    <n v="4"/>
    <n v="712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6:30 - 16:45"/>
    <x v="16"/>
    <n v="659"/>
    <n v="0"/>
    <n v="11"/>
    <n v="80"/>
    <n v="20"/>
    <n v="2"/>
    <n v="772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6:45 - 17:00"/>
    <x v="16"/>
    <n v="605"/>
    <n v="0"/>
    <n v="12"/>
    <n v="93"/>
    <n v="18"/>
    <n v="1"/>
    <n v="72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7:00 - 17:15"/>
    <x v="17"/>
    <n v="491"/>
    <n v="0"/>
    <n v="15"/>
    <n v="80"/>
    <n v="17"/>
    <n v="3"/>
    <n v="60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7:15 - 17:30"/>
    <x v="17"/>
    <n v="509"/>
    <n v="0"/>
    <n v="14"/>
    <n v="80"/>
    <n v="14"/>
    <n v="3"/>
    <n v="62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7:30 - 17:45"/>
    <x v="17"/>
    <n v="499"/>
    <n v="0"/>
    <n v="17"/>
    <n v="93"/>
    <n v="9"/>
    <n v="3"/>
    <n v="62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7:45 - 18:00"/>
    <x v="17"/>
    <n v="473"/>
    <n v="0"/>
    <n v="14"/>
    <n v="96"/>
    <n v="3"/>
    <n v="5"/>
    <n v="59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8:00 - 18:15"/>
    <x v="18"/>
    <n v="435"/>
    <n v="0"/>
    <n v="11"/>
    <n v="90"/>
    <n v="3"/>
    <n v="1"/>
    <n v="54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8:15 - 18:30"/>
    <x v="18"/>
    <n v="483"/>
    <n v="0"/>
    <n v="16"/>
    <n v="78"/>
    <n v="1"/>
    <n v="1"/>
    <n v="57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8:30 - 18:45"/>
    <x v="18"/>
    <n v="360"/>
    <n v="0"/>
    <n v="4"/>
    <n v="70"/>
    <n v="3"/>
    <n v="3"/>
    <n v="44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8:45 - 19:00"/>
    <x v="18"/>
    <n v="392"/>
    <n v="0"/>
    <n v="12"/>
    <n v="77"/>
    <n v="3"/>
    <n v="2"/>
    <n v="48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9:00 - 19:15"/>
    <x v="19"/>
    <n v="349"/>
    <n v="1"/>
    <n v="7"/>
    <n v="75"/>
    <n v="3"/>
    <n v="1"/>
    <n v="43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9:15 - 19:30"/>
    <x v="19"/>
    <n v="313"/>
    <n v="0"/>
    <n v="12"/>
    <n v="75"/>
    <n v="1"/>
    <n v="2"/>
    <n v="40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9:30 - 19:45"/>
    <x v="19"/>
    <n v="345"/>
    <n v="0"/>
    <n v="6"/>
    <n v="75"/>
    <n v="8"/>
    <n v="1"/>
    <n v="43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19:45 - 20:00"/>
    <x v="19"/>
    <n v="309"/>
    <n v="0"/>
    <n v="12"/>
    <n v="80"/>
    <n v="5"/>
    <n v="4"/>
    <n v="41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0:00 - 20:15"/>
    <x v="20"/>
    <n v="259"/>
    <n v="0"/>
    <n v="8"/>
    <n v="77"/>
    <n v="3"/>
    <n v="2"/>
    <n v="34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0:15 - 20:30"/>
    <x v="20"/>
    <n v="228"/>
    <n v="0"/>
    <n v="9"/>
    <n v="76"/>
    <n v="0"/>
    <n v="3"/>
    <n v="31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0:30 - 20:45"/>
    <x v="20"/>
    <n v="210"/>
    <n v="0"/>
    <n v="12"/>
    <n v="62"/>
    <n v="3"/>
    <n v="1"/>
    <n v="28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0:45 - 21:00"/>
    <x v="20"/>
    <n v="250"/>
    <n v="0"/>
    <n v="9"/>
    <n v="71"/>
    <n v="1"/>
    <n v="2"/>
    <n v="33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1:00 - 21:15"/>
    <x v="21"/>
    <n v="181"/>
    <n v="0"/>
    <n v="1"/>
    <n v="47"/>
    <n v="0"/>
    <n v="1"/>
    <n v="230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1:15 - 21:30"/>
    <x v="21"/>
    <n v="161"/>
    <n v="0"/>
    <n v="6"/>
    <n v="51"/>
    <n v="1"/>
    <n v="0"/>
    <n v="21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1:30 - 21:45"/>
    <x v="21"/>
    <n v="177"/>
    <n v="0"/>
    <n v="2"/>
    <n v="47"/>
    <n v="1"/>
    <n v="2"/>
    <n v="22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1:45 - 22:00"/>
    <x v="21"/>
    <n v="140"/>
    <n v="0"/>
    <n v="5"/>
    <n v="50"/>
    <n v="3"/>
    <n v="0"/>
    <n v="19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2:00 - 22:15"/>
    <x v="22"/>
    <n v="117"/>
    <n v="0"/>
    <n v="5"/>
    <n v="54"/>
    <n v="2"/>
    <n v="1"/>
    <n v="179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2:15 - 22:30"/>
    <x v="22"/>
    <n v="137"/>
    <n v="0"/>
    <n v="3"/>
    <n v="64"/>
    <n v="0"/>
    <n v="1"/>
    <n v="205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2:30 - 22:45"/>
    <x v="22"/>
    <n v="117"/>
    <n v="0"/>
    <n v="8"/>
    <n v="38"/>
    <n v="2"/>
    <n v="3"/>
    <n v="168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2:45 - 23:00"/>
    <x v="22"/>
    <n v="104"/>
    <n v="0"/>
    <n v="5"/>
    <n v="42"/>
    <n v="1"/>
    <n v="1"/>
    <n v="153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3:00 - 23:15"/>
    <x v="23"/>
    <n v="76"/>
    <n v="0"/>
    <n v="2"/>
    <n v="37"/>
    <n v="1"/>
    <n v="0"/>
    <n v="116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3:15 - 23:30"/>
    <x v="23"/>
    <n v="78"/>
    <n v="0"/>
    <n v="6"/>
    <n v="46"/>
    <n v="1"/>
    <n v="0"/>
    <n v="131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3:30 - 23:45"/>
    <x v="23"/>
    <n v="80"/>
    <n v="0"/>
    <n v="5"/>
    <n v="47"/>
    <n v="1"/>
    <n v="1"/>
    <n v="134"/>
  </r>
  <r>
    <s v="AOW"/>
    <x v="3"/>
    <x v="1"/>
    <s v="GT_07 -  Wrocław Lotnisko - Wrocław Stadion"/>
    <x v="3"/>
    <s v="S"/>
    <x v="1"/>
    <x v="3"/>
    <n v="2758"/>
    <n v="2537"/>
    <n v="2346"/>
    <d v="2018-04-17T00:00:00"/>
    <s v="23:45 - 24:00"/>
    <x v="23"/>
    <n v="47"/>
    <n v="0"/>
    <n v="3"/>
    <n v="34"/>
    <n v="1"/>
    <n v="0"/>
    <n v="85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0:00 - 00:15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0:15 - 00:30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0:30 - 00:45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0:45 - 01:00"/>
    <x v="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1:00 - 01:15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1:15 - 01:30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1:30 - 01:45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1:45 - 02:00"/>
    <x v="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2:00 - 02:15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2:15 - 02:30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2:30 - 02:45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2:45 - 03:00"/>
    <x v="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3:00 - 03:15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3:15 - 03:30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3:30 - 03:45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3:45 - 04:00"/>
    <x v="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4:00 - 04:15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4:15 - 04:30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4:30 - 04:45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4:45 - 05:00"/>
    <x v="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5:00 - 05:15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5:15 - 05:30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5:30 - 05:45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5:45 - 06:00"/>
    <x v="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6:00 - 06:15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6:15 - 06:30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6:30 - 06:45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6:45 - 07:00"/>
    <x v="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7:00 - 07:15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7:15 - 07:30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7:30 - 07:45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7:45 - 08:00"/>
    <x v="7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8:00 - 08:15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8:15 - 08:30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8:30 - 08:45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8:45 - 09:00"/>
    <x v="8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9:00 - 09:15"/>
    <x v="9"/>
    <n v="72"/>
    <n v="0"/>
    <n v="0"/>
    <n v="0"/>
    <n v="0"/>
    <n v="131"/>
    <n v="203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9:15 - 09:30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9:30 - 09:45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09:45 - 10:00"/>
    <x v="9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0:00 - 10:15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0:15 - 10:30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0:30 - 10:45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0:45 - 11:00"/>
    <x v="10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1:00 - 11:15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1:15 - 11:30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1:30 - 11:45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1:45 - 12:00"/>
    <x v="11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2:00 - 12:15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2:15 - 12:30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2:30 - 12:45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2:45 - 13:00"/>
    <x v="12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3:00 - 13:15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3:15 - 13:30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3:30 - 13:45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3:45 - 14:00"/>
    <x v="13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4:00 - 14:15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4:15 - 14:30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4:30 - 14:45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4:45 - 15:00"/>
    <x v="14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5:00 - 15:15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5:15 - 15:30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5:30 - 15:45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5:45 - 16:00"/>
    <x v="15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6:00 - 16:15"/>
    <x v="1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6:15 - 16:30"/>
    <x v="16"/>
    <n v="0"/>
    <n v="0"/>
    <n v="0"/>
    <n v="0"/>
    <n v="0"/>
    <n v="0"/>
    <n v="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6:30 - 16:45"/>
    <x v="16"/>
    <n v="49"/>
    <n v="0"/>
    <n v="0"/>
    <n v="0"/>
    <n v="0"/>
    <n v="69"/>
    <n v="118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6:45 - 17:00"/>
    <x v="16"/>
    <n v="153"/>
    <n v="0"/>
    <n v="0"/>
    <n v="0"/>
    <n v="0"/>
    <n v="373"/>
    <n v="526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7:00 - 17:15"/>
    <x v="17"/>
    <n v="146"/>
    <n v="0"/>
    <n v="0"/>
    <n v="0"/>
    <n v="0"/>
    <n v="332"/>
    <n v="478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7:15 - 17:30"/>
    <x v="17"/>
    <n v="141"/>
    <n v="0"/>
    <n v="0"/>
    <n v="0"/>
    <n v="0"/>
    <n v="284"/>
    <n v="425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7:30 - 17:45"/>
    <x v="17"/>
    <n v="166"/>
    <n v="0"/>
    <n v="0"/>
    <n v="0"/>
    <n v="0"/>
    <n v="270"/>
    <n v="436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7:45 - 18:00"/>
    <x v="17"/>
    <n v="140"/>
    <n v="0"/>
    <n v="0"/>
    <n v="0"/>
    <n v="0"/>
    <n v="240"/>
    <n v="38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8:00 - 18:15"/>
    <x v="18"/>
    <n v="145"/>
    <n v="0"/>
    <n v="0"/>
    <n v="0"/>
    <n v="0"/>
    <n v="278"/>
    <n v="423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8:15 - 18:30"/>
    <x v="18"/>
    <n v="115"/>
    <n v="0"/>
    <n v="0"/>
    <n v="0"/>
    <n v="0"/>
    <n v="218"/>
    <n v="333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8:30 - 18:45"/>
    <x v="18"/>
    <n v="124"/>
    <n v="0"/>
    <n v="0"/>
    <n v="0"/>
    <n v="0"/>
    <n v="206"/>
    <n v="33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8:45 - 19:00"/>
    <x v="18"/>
    <n v="116"/>
    <n v="0"/>
    <n v="0"/>
    <n v="0"/>
    <n v="0"/>
    <n v="190"/>
    <n v="306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9:00 - 19:15"/>
    <x v="19"/>
    <n v="93"/>
    <n v="0"/>
    <n v="0"/>
    <n v="0"/>
    <n v="0"/>
    <n v="167"/>
    <n v="26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9:15 - 19:30"/>
    <x v="19"/>
    <n v="105"/>
    <n v="0"/>
    <n v="0"/>
    <n v="0"/>
    <n v="0"/>
    <n v="172"/>
    <n v="277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9:30 - 19:45"/>
    <x v="19"/>
    <n v="100"/>
    <n v="0"/>
    <n v="0"/>
    <n v="0"/>
    <n v="0"/>
    <n v="123"/>
    <n v="223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19:45 - 20:00"/>
    <x v="19"/>
    <n v="91"/>
    <n v="0"/>
    <n v="0"/>
    <n v="0"/>
    <n v="0"/>
    <n v="136"/>
    <n v="227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0:00 - 20:15"/>
    <x v="20"/>
    <n v="72"/>
    <n v="0"/>
    <n v="0"/>
    <n v="0"/>
    <n v="0"/>
    <n v="116"/>
    <n v="188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0:15 - 20:30"/>
    <x v="20"/>
    <n v="98"/>
    <n v="0"/>
    <n v="0"/>
    <n v="0"/>
    <n v="0"/>
    <n v="118"/>
    <n v="216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0:30 - 20:45"/>
    <x v="20"/>
    <n v="86"/>
    <n v="0"/>
    <n v="0"/>
    <n v="0"/>
    <n v="0"/>
    <n v="80"/>
    <n v="166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0:45 - 21:00"/>
    <x v="20"/>
    <n v="63"/>
    <n v="0"/>
    <n v="0"/>
    <n v="0"/>
    <n v="0"/>
    <n v="109"/>
    <n v="172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1:00 - 21:15"/>
    <x v="21"/>
    <n v="67"/>
    <n v="0"/>
    <n v="0"/>
    <n v="0"/>
    <n v="0"/>
    <n v="104"/>
    <n v="171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1:15 - 21:30"/>
    <x v="21"/>
    <n v="71"/>
    <n v="0"/>
    <n v="0"/>
    <n v="0"/>
    <n v="0"/>
    <n v="86"/>
    <n v="157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1:30 - 21:45"/>
    <x v="21"/>
    <n v="86"/>
    <n v="0"/>
    <n v="0"/>
    <n v="0"/>
    <n v="0"/>
    <n v="75"/>
    <n v="161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1:45 - 22:00"/>
    <x v="21"/>
    <n v="72"/>
    <n v="0"/>
    <n v="0"/>
    <n v="1"/>
    <n v="0"/>
    <n v="71"/>
    <n v="144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2:00 - 22:15"/>
    <x v="22"/>
    <n v="54"/>
    <n v="0"/>
    <n v="0"/>
    <n v="0"/>
    <n v="0"/>
    <n v="70"/>
    <n v="124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2:15 - 22:30"/>
    <x v="22"/>
    <n v="57"/>
    <n v="0"/>
    <n v="0"/>
    <n v="0"/>
    <n v="0"/>
    <n v="65"/>
    <n v="122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2:30 - 22:45"/>
    <x v="22"/>
    <n v="70"/>
    <n v="0"/>
    <n v="0"/>
    <n v="0"/>
    <n v="0"/>
    <n v="58"/>
    <n v="128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2:45 - 23:00"/>
    <x v="22"/>
    <n v="45"/>
    <n v="0"/>
    <n v="4"/>
    <n v="0"/>
    <n v="0"/>
    <n v="41"/>
    <n v="90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3:00 - 23:15"/>
    <x v="23"/>
    <n v="36"/>
    <n v="0"/>
    <n v="5"/>
    <n v="0"/>
    <n v="0"/>
    <n v="46"/>
    <n v="87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3:15 - 23:30"/>
    <x v="23"/>
    <n v="49"/>
    <n v="0"/>
    <n v="0"/>
    <n v="0"/>
    <n v="0"/>
    <n v="49"/>
    <n v="98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3:30 - 23:45"/>
    <x v="23"/>
    <n v="44"/>
    <n v="0"/>
    <n v="0"/>
    <n v="0"/>
    <n v="0"/>
    <n v="41"/>
    <n v="85"/>
  </r>
  <r>
    <s v="AOW"/>
    <x v="4"/>
    <x v="2"/>
    <s v="GT_08 -  Wrocław Stadion - Wrocław Północ"/>
    <x v="4"/>
    <s v="N"/>
    <x v="0"/>
    <x v="4"/>
    <n v="6531"/>
    <n v="2537"/>
    <n v="87314"/>
    <d v="2018-04-19T00:00:00"/>
    <s v="23:45 - 24:00"/>
    <x v="23"/>
    <n v="30"/>
    <n v="0"/>
    <n v="0"/>
    <n v="0"/>
    <n v="0"/>
    <n v="36"/>
    <n v="6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09:00 - 09:15"/>
    <x v="9"/>
    <n v="2"/>
    <n v="0"/>
    <n v="0"/>
    <n v="1"/>
    <n v="0"/>
    <n v="0"/>
    <n v="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09:15 - 09:30"/>
    <x v="9"/>
    <n v="314"/>
    <n v="0"/>
    <n v="11"/>
    <n v="82"/>
    <n v="0"/>
    <n v="0"/>
    <n v="407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09:30 - 09:45"/>
    <x v="9"/>
    <n v="312"/>
    <n v="0"/>
    <n v="18"/>
    <n v="83"/>
    <n v="0"/>
    <n v="0"/>
    <n v="41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09:45 - 10:00"/>
    <x v="9"/>
    <n v="263"/>
    <n v="0"/>
    <n v="12"/>
    <n v="77"/>
    <n v="0"/>
    <n v="0"/>
    <n v="35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0:00 - 10:15"/>
    <x v="10"/>
    <n v="290"/>
    <n v="0"/>
    <n v="18"/>
    <n v="77"/>
    <n v="0"/>
    <n v="0"/>
    <n v="38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0:15 - 10:30"/>
    <x v="10"/>
    <n v="251"/>
    <n v="0"/>
    <n v="15"/>
    <n v="84"/>
    <n v="0"/>
    <n v="1"/>
    <n v="35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0:30 - 10:45"/>
    <x v="10"/>
    <n v="254"/>
    <n v="1"/>
    <n v="14"/>
    <n v="74"/>
    <n v="0"/>
    <n v="1"/>
    <n v="344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0:45 - 11:00"/>
    <x v="10"/>
    <n v="252"/>
    <n v="1"/>
    <n v="10"/>
    <n v="82"/>
    <n v="0"/>
    <n v="0"/>
    <n v="34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1:00 - 11:15"/>
    <x v="11"/>
    <n v="236"/>
    <n v="0"/>
    <n v="12"/>
    <n v="73"/>
    <n v="0"/>
    <n v="0"/>
    <n v="32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1:15 - 11:30"/>
    <x v="11"/>
    <n v="228"/>
    <n v="0"/>
    <n v="12"/>
    <n v="84"/>
    <n v="0"/>
    <n v="1"/>
    <n v="32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1:30 - 11:45"/>
    <x v="11"/>
    <n v="257"/>
    <n v="0"/>
    <n v="9"/>
    <n v="74"/>
    <n v="0"/>
    <n v="0"/>
    <n v="34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1:45 - 12:00"/>
    <x v="11"/>
    <n v="219"/>
    <n v="0"/>
    <n v="14"/>
    <n v="72"/>
    <n v="0"/>
    <n v="1"/>
    <n v="30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2:00 - 12:15"/>
    <x v="12"/>
    <n v="226"/>
    <n v="0"/>
    <n v="18"/>
    <n v="81"/>
    <n v="0"/>
    <n v="1"/>
    <n v="32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2:15 - 12:30"/>
    <x v="12"/>
    <n v="270"/>
    <n v="0"/>
    <n v="8"/>
    <n v="55"/>
    <n v="0"/>
    <n v="0"/>
    <n v="33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2:30 - 12:45"/>
    <x v="12"/>
    <n v="250"/>
    <n v="0"/>
    <n v="9"/>
    <n v="67"/>
    <n v="0"/>
    <n v="0"/>
    <n v="32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2:45 - 13:00"/>
    <x v="12"/>
    <n v="226"/>
    <n v="0"/>
    <n v="10"/>
    <n v="72"/>
    <n v="0"/>
    <n v="0"/>
    <n v="30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3:00 - 13:15"/>
    <x v="13"/>
    <n v="216"/>
    <n v="0"/>
    <n v="17"/>
    <n v="68"/>
    <n v="0"/>
    <n v="0"/>
    <n v="30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3:15 - 13:30"/>
    <x v="13"/>
    <n v="269"/>
    <n v="0"/>
    <n v="18"/>
    <n v="70"/>
    <n v="0"/>
    <n v="1"/>
    <n v="35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3:30 - 13:45"/>
    <x v="13"/>
    <n v="244"/>
    <n v="0"/>
    <n v="15"/>
    <n v="74"/>
    <n v="0"/>
    <n v="0"/>
    <n v="33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3:45 - 14:00"/>
    <x v="13"/>
    <n v="277"/>
    <n v="1"/>
    <n v="9"/>
    <n v="56"/>
    <n v="0"/>
    <n v="0"/>
    <n v="34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4:00 - 14:15"/>
    <x v="14"/>
    <n v="256"/>
    <n v="0"/>
    <n v="14"/>
    <n v="72"/>
    <n v="0"/>
    <n v="0"/>
    <n v="34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4:15 - 14:30"/>
    <x v="14"/>
    <n v="307"/>
    <n v="0"/>
    <n v="11"/>
    <n v="72"/>
    <n v="0"/>
    <n v="0"/>
    <n v="39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4:30 - 14:45"/>
    <x v="14"/>
    <n v="291"/>
    <n v="0"/>
    <n v="8"/>
    <n v="78"/>
    <n v="0"/>
    <n v="1"/>
    <n v="37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4:45 - 15:00"/>
    <x v="14"/>
    <n v="311"/>
    <n v="2"/>
    <n v="17"/>
    <n v="73"/>
    <n v="0"/>
    <n v="0"/>
    <n v="40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5:00 - 15:15"/>
    <x v="15"/>
    <n v="279"/>
    <n v="0"/>
    <n v="21"/>
    <n v="58"/>
    <n v="0"/>
    <n v="0"/>
    <n v="35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5:15 - 15:30"/>
    <x v="15"/>
    <n v="301"/>
    <n v="0"/>
    <n v="11"/>
    <n v="79"/>
    <n v="0"/>
    <n v="0"/>
    <n v="39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5:30 - 15:45"/>
    <x v="15"/>
    <n v="329"/>
    <n v="0"/>
    <n v="14"/>
    <n v="72"/>
    <n v="0"/>
    <n v="0"/>
    <n v="41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5:45 - 16:00"/>
    <x v="15"/>
    <n v="366"/>
    <n v="0"/>
    <n v="20"/>
    <n v="61"/>
    <n v="0"/>
    <n v="0"/>
    <n v="447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6:00 - 16:15"/>
    <x v="16"/>
    <n v="364"/>
    <n v="0"/>
    <n v="15"/>
    <n v="61"/>
    <n v="0"/>
    <n v="0"/>
    <n v="44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6:15 - 16:30"/>
    <x v="16"/>
    <n v="351"/>
    <n v="1"/>
    <n v="10"/>
    <n v="64"/>
    <n v="0"/>
    <n v="0"/>
    <n v="42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6:30 - 16:45"/>
    <x v="16"/>
    <n v="431"/>
    <n v="0"/>
    <n v="5"/>
    <n v="62"/>
    <n v="0"/>
    <n v="0"/>
    <n v="49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6:45 - 17:00"/>
    <x v="16"/>
    <n v="366"/>
    <n v="0"/>
    <n v="14"/>
    <n v="84"/>
    <n v="0"/>
    <n v="1"/>
    <n v="46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7:00 - 17:15"/>
    <x v="17"/>
    <n v="339"/>
    <n v="1"/>
    <n v="11"/>
    <n v="53"/>
    <n v="0"/>
    <n v="2"/>
    <n v="40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7:15 - 17:30"/>
    <x v="17"/>
    <n v="298"/>
    <n v="0"/>
    <n v="7"/>
    <n v="53"/>
    <n v="0"/>
    <n v="0"/>
    <n v="35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7:30 - 17:45"/>
    <x v="17"/>
    <n v="320"/>
    <n v="0"/>
    <n v="5"/>
    <n v="45"/>
    <n v="0"/>
    <n v="0"/>
    <n v="37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7:45 - 18:00"/>
    <x v="17"/>
    <n v="286"/>
    <n v="0"/>
    <n v="9"/>
    <n v="52"/>
    <n v="0"/>
    <n v="0"/>
    <n v="347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8:00 - 18:15"/>
    <x v="18"/>
    <n v="283"/>
    <n v="1"/>
    <n v="3"/>
    <n v="55"/>
    <n v="0"/>
    <n v="0"/>
    <n v="34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8:15 - 18:30"/>
    <x v="18"/>
    <n v="268"/>
    <n v="0"/>
    <n v="3"/>
    <n v="51"/>
    <n v="0"/>
    <n v="0"/>
    <n v="32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8:30 - 18:45"/>
    <x v="18"/>
    <n v="274"/>
    <n v="0"/>
    <n v="3"/>
    <n v="46"/>
    <n v="0"/>
    <n v="1"/>
    <n v="324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8:45 - 19:00"/>
    <x v="18"/>
    <n v="249"/>
    <n v="1"/>
    <n v="4"/>
    <n v="57"/>
    <n v="0"/>
    <n v="0"/>
    <n v="31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9:00 - 19:15"/>
    <x v="19"/>
    <n v="234"/>
    <n v="0"/>
    <n v="8"/>
    <n v="45"/>
    <n v="0"/>
    <n v="0"/>
    <n v="287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9:15 - 19:30"/>
    <x v="19"/>
    <n v="240"/>
    <n v="0"/>
    <n v="6"/>
    <n v="43"/>
    <n v="0"/>
    <n v="1"/>
    <n v="29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9:30 - 19:45"/>
    <x v="19"/>
    <n v="203"/>
    <n v="0"/>
    <n v="9"/>
    <n v="53"/>
    <n v="0"/>
    <n v="0"/>
    <n v="265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19:45 - 20:00"/>
    <x v="19"/>
    <n v="208"/>
    <n v="0"/>
    <n v="13"/>
    <n v="41"/>
    <n v="0"/>
    <n v="0"/>
    <n v="26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0:00 - 20:15"/>
    <x v="20"/>
    <n v="202"/>
    <n v="1"/>
    <n v="7"/>
    <n v="42"/>
    <n v="0"/>
    <n v="0"/>
    <n v="25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0:15 - 20:30"/>
    <x v="20"/>
    <n v="166"/>
    <n v="0"/>
    <n v="6"/>
    <n v="55"/>
    <n v="0"/>
    <n v="1"/>
    <n v="22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0:30 - 20:45"/>
    <x v="20"/>
    <n v="198"/>
    <n v="0"/>
    <n v="9"/>
    <n v="41"/>
    <n v="0"/>
    <n v="0"/>
    <n v="248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0:45 - 21:00"/>
    <x v="20"/>
    <n v="148"/>
    <n v="0"/>
    <n v="5"/>
    <n v="38"/>
    <n v="0"/>
    <n v="0"/>
    <n v="19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1:00 - 21:15"/>
    <x v="21"/>
    <n v="158"/>
    <n v="0"/>
    <n v="9"/>
    <n v="45"/>
    <n v="0"/>
    <n v="0"/>
    <n v="21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1:15 - 21:30"/>
    <x v="21"/>
    <n v="148"/>
    <n v="0"/>
    <n v="5"/>
    <n v="46"/>
    <n v="0"/>
    <n v="0"/>
    <n v="199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1:30 - 21:45"/>
    <x v="21"/>
    <n v="137"/>
    <n v="0"/>
    <n v="7"/>
    <n v="39"/>
    <n v="0"/>
    <n v="0"/>
    <n v="183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1:45 - 22:00"/>
    <x v="21"/>
    <n v="138"/>
    <n v="0"/>
    <n v="5"/>
    <n v="40"/>
    <n v="0"/>
    <n v="1"/>
    <n v="184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2:00 - 22:15"/>
    <x v="22"/>
    <n v="110"/>
    <n v="0"/>
    <n v="5"/>
    <n v="31"/>
    <n v="0"/>
    <n v="0"/>
    <n v="146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2:15 - 22:30"/>
    <x v="22"/>
    <n v="122"/>
    <n v="0"/>
    <n v="2"/>
    <n v="36"/>
    <n v="0"/>
    <n v="0"/>
    <n v="16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2:30 - 22:45"/>
    <x v="22"/>
    <n v="113"/>
    <n v="0"/>
    <n v="6"/>
    <n v="40"/>
    <n v="0"/>
    <n v="0"/>
    <n v="159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2:45 - 23:00"/>
    <x v="22"/>
    <n v="86"/>
    <n v="0"/>
    <n v="4"/>
    <n v="29"/>
    <n v="0"/>
    <n v="0"/>
    <n v="119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3:00 - 23:15"/>
    <x v="23"/>
    <n v="78"/>
    <n v="0"/>
    <n v="4"/>
    <n v="29"/>
    <n v="0"/>
    <n v="0"/>
    <n v="111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3:15 - 23:30"/>
    <x v="23"/>
    <n v="81"/>
    <n v="0"/>
    <n v="3"/>
    <n v="28"/>
    <n v="0"/>
    <n v="0"/>
    <n v="112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3:30 - 23:45"/>
    <x v="23"/>
    <n v="64"/>
    <n v="0"/>
    <n v="1"/>
    <n v="35"/>
    <n v="0"/>
    <n v="0"/>
    <n v="100"/>
  </r>
  <r>
    <s v="AOW"/>
    <x v="5"/>
    <x v="2"/>
    <s v="GT_09 -  Wrocław Stadion - Wrocław Północ"/>
    <x v="5"/>
    <s v="S"/>
    <x v="1"/>
    <x v="5"/>
    <n v="6531"/>
    <n v="87314"/>
    <n v="2537"/>
    <d v="2018-04-19T00:00:00"/>
    <s v="23:45 - 24:00"/>
    <x v="23"/>
    <n v="57"/>
    <n v="0"/>
    <n v="6"/>
    <n v="31"/>
    <n v="0"/>
    <n v="0"/>
    <n v="9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08:45 - 09:00"/>
    <x v="8"/>
    <n v="312"/>
    <n v="0"/>
    <n v="10"/>
    <n v="39"/>
    <n v="3"/>
    <n v="1"/>
    <n v="365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09:00 - 09:15"/>
    <x v="9"/>
    <n v="400"/>
    <n v="0"/>
    <n v="26"/>
    <n v="57"/>
    <n v="9"/>
    <n v="1"/>
    <n v="49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09:15 - 09:30"/>
    <x v="9"/>
    <n v="362"/>
    <n v="0"/>
    <n v="16"/>
    <n v="76"/>
    <n v="2"/>
    <n v="1"/>
    <n v="457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09:30 - 09:45"/>
    <x v="9"/>
    <n v="424"/>
    <n v="0"/>
    <n v="23"/>
    <n v="71"/>
    <n v="4"/>
    <n v="1"/>
    <n v="52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09:45 - 10:00"/>
    <x v="9"/>
    <n v="331"/>
    <n v="0"/>
    <n v="21"/>
    <n v="62"/>
    <n v="8"/>
    <n v="2"/>
    <n v="42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0:00 - 10:15"/>
    <x v="10"/>
    <n v="340"/>
    <n v="0"/>
    <n v="16"/>
    <n v="61"/>
    <n v="2"/>
    <n v="2"/>
    <n v="421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0:15 - 10:30"/>
    <x v="10"/>
    <n v="287"/>
    <n v="0"/>
    <n v="21"/>
    <n v="59"/>
    <n v="5"/>
    <n v="2"/>
    <n v="37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0:30 - 10:45"/>
    <x v="10"/>
    <n v="285"/>
    <n v="1"/>
    <n v="11"/>
    <n v="66"/>
    <n v="1"/>
    <n v="2"/>
    <n v="36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0:45 - 11:00"/>
    <x v="10"/>
    <n v="287"/>
    <n v="0"/>
    <n v="12"/>
    <n v="73"/>
    <n v="0"/>
    <n v="1"/>
    <n v="37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1:00 - 11:15"/>
    <x v="11"/>
    <n v="262"/>
    <n v="0"/>
    <n v="14"/>
    <n v="67"/>
    <n v="3"/>
    <n v="4"/>
    <n v="35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1:15 - 11:30"/>
    <x v="11"/>
    <n v="54"/>
    <n v="0"/>
    <n v="2"/>
    <n v="10"/>
    <n v="0"/>
    <n v="1"/>
    <n v="67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1:30 - 11:45"/>
    <x v="11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1:45 - 12:00"/>
    <x v="11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2:00 - 12:15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2:15 - 12:30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2:30 - 12:45"/>
    <x v="12"/>
    <n v="0"/>
    <n v="0"/>
    <n v="0"/>
    <n v="0"/>
    <n v="0"/>
    <n v="0"/>
    <n v="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2:45 - 13:00"/>
    <x v="12"/>
    <n v="100"/>
    <n v="0"/>
    <n v="8"/>
    <n v="16"/>
    <n v="0"/>
    <n v="1"/>
    <n v="125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3:00 - 13:15"/>
    <x v="13"/>
    <n v="268"/>
    <n v="0"/>
    <n v="23"/>
    <n v="61"/>
    <n v="2"/>
    <n v="5"/>
    <n v="359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3:15 - 13:30"/>
    <x v="13"/>
    <n v="253"/>
    <n v="0"/>
    <n v="17"/>
    <n v="45"/>
    <n v="3"/>
    <n v="4"/>
    <n v="32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3:30 - 13:45"/>
    <x v="13"/>
    <n v="287"/>
    <n v="1"/>
    <n v="16"/>
    <n v="62"/>
    <n v="1"/>
    <n v="0"/>
    <n v="367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3:45 - 14:00"/>
    <x v="13"/>
    <n v="320"/>
    <n v="0"/>
    <n v="22"/>
    <n v="47"/>
    <n v="2"/>
    <n v="1"/>
    <n v="39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4:00 - 14:15"/>
    <x v="14"/>
    <n v="276"/>
    <n v="0"/>
    <n v="13"/>
    <n v="56"/>
    <n v="3"/>
    <n v="3"/>
    <n v="351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4:15 - 14:30"/>
    <x v="14"/>
    <n v="281"/>
    <n v="0"/>
    <n v="14"/>
    <n v="53"/>
    <n v="2"/>
    <n v="1"/>
    <n v="351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4:30 - 14:45"/>
    <x v="14"/>
    <n v="322"/>
    <n v="1"/>
    <n v="13"/>
    <n v="54"/>
    <n v="1"/>
    <n v="5"/>
    <n v="39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4:45 - 15:00"/>
    <x v="14"/>
    <n v="341"/>
    <n v="0"/>
    <n v="28"/>
    <n v="64"/>
    <n v="3"/>
    <n v="4"/>
    <n v="44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5:00 - 15:15"/>
    <x v="15"/>
    <n v="339"/>
    <n v="0"/>
    <n v="19"/>
    <n v="48"/>
    <n v="3"/>
    <n v="0"/>
    <n v="409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5:15 - 15:30"/>
    <x v="15"/>
    <n v="308"/>
    <n v="0"/>
    <n v="17"/>
    <n v="56"/>
    <n v="1"/>
    <n v="0"/>
    <n v="38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5:30 - 15:45"/>
    <x v="15"/>
    <n v="314"/>
    <n v="2"/>
    <n v="18"/>
    <n v="49"/>
    <n v="1"/>
    <n v="2"/>
    <n v="38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5:45 - 16:00"/>
    <x v="15"/>
    <n v="330"/>
    <n v="0"/>
    <n v="14"/>
    <n v="39"/>
    <n v="1"/>
    <n v="1"/>
    <n v="385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6:00 - 16:15"/>
    <x v="16"/>
    <n v="346"/>
    <n v="0"/>
    <n v="10"/>
    <n v="45"/>
    <n v="0"/>
    <n v="2"/>
    <n v="40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6:15 - 16:30"/>
    <x v="16"/>
    <n v="385"/>
    <n v="1"/>
    <n v="11"/>
    <n v="50"/>
    <n v="3"/>
    <n v="2"/>
    <n v="45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6:30 - 16:45"/>
    <x v="16"/>
    <n v="451"/>
    <n v="0"/>
    <n v="9"/>
    <n v="50"/>
    <n v="0"/>
    <n v="1"/>
    <n v="511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6:45 - 17:00"/>
    <x v="16"/>
    <n v="362"/>
    <n v="1"/>
    <n v="15"/>
    <n v="31"/>
    <n v="2"/>
    <n v="2"/>
    <n v="41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7:00 - 17:15"/>
    <x v="17"/>
    <n v="372"/>
    <n v="0"/>
    <n v="12"/>
    <n v="38"/>
    <n v="1"/>
    <n v="3"/>
    <n v="42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7:15 - 17:30"/>
    <x v="17"/>
    <n v="334"/>
    <n v="0"/>
    <n v="12"/>
    <n v="43"/>
    <n v="1"/>
    <n v="2"/>
    <n v="39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7:30 - 17:45"/>
    <x v="17"/>
    <n v="334"/>
    <n v="0"/>
    <n v="12"/>
    <n v="33"/>
    <n v="0"/>
    <n v="5"/>
    <n v="38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7:45 - 18:00"/>
    <x v="17"/>
    <n v="282"/>
    <n v="0"/>
    <n v="7"/>
    <n v="36"/>
    <n v="1"/>
    <n v="2"/>
    <n v="328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8:00 - 18:15"/>
    <x v="18"/>
    <n v="293"/>
    <n v="0"/>
    <n v="5"/>
    <n v="44"/>
    <n v="2"/>
    <n v="1"/>
    <n v="345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8:15 - 18:30"/>
    <x v="18"/>
    <n v="238"/>
    <n v="0"/>
    <n v="4"/>
    <n v="37"/>
    <n v="2"/>
    <n v="1"/>
    <n v="28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8:30 - 18:45"/>
    <x v="18"/>
    <n v="284"/>
    <n v="0"/>
    <n v="2"/>
    <n v="37"/>
    <n v="2"/>
    <n v="2"/>
    <n v="327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8:45 - 19:00"/>
    <x v="18"/>
    <n v="252"/>
    <n v="0"/>
    <n v="4"/>
    <n v="30"/>
    <n v="1"/>
    <n v="3"/>
    <n v="29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9:00 - 19:15"/>
    <x v="19"/>
    <n v="259"/>
    <n v="0"/>
    <n v="10"/>
    <n v="30"/>
    <n v="0"/>
    <n v="1"/>
    <n v="30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9:15 - 19:30"/>
    <x v="19"/>
    <n v="251"/>
    <n v="0"/>
    <n v="8"/>
    <n v="38"/>
    <n v="2"/>
    <n v="0"/>
    <n v="299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9:30 - 19:45"/>
    <x v="19"/>
    <n v="208"/>
    <n v="0"/>
    <n v="12"/>
    <n v="38"/>
    <n v="1"/>
    <n v="4"/>
    <n v="26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19:45 - 20:00"/>
    <x v="19"/>
    <n v="200"/>
    <n v="0"/>
    <n v="4"/>
    <n v="22"/>
    <n v="0"/>
    <n v="0"/>
    <n v="22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0:00 - 20:15"/>
    <x v="20"/>
    <n v="225"/>
    <n v="0"/>
    <n v="7"/>
    <n v="33"/>
    <n v="3"/>
    <n v="4"/>
    <n v="27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0:15 - 20:30"/>
    <x v="20"/>
    <n v="195"/>
    <n v="0"/>
    <n v="3"/>
    <n v="34"/>
    <n v="1"/>
    <n v="0"/>
    <n v="23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0:30 - 20:45"/>
    <x v="20"/>
    <n v="179"/>
    <n v="0"/>
    <n v="10"/>
    <n v="30"/>
    <n v="1"/>
    <n v="2"/>
    <n v="22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0:45 - 21:00"/>
    <x v="20"/>
    <n v="174"/>
    <n v="0"/>
    <n v="5"/>
    <n v="31"/>
    <n v="0"/>
    <n v="3"/>
    <n v="21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1:00 - 21:15"/>
    <x v="21"/>
    <n v="179"/>
    <n v="0"/>
    <n v="8"/>
    <n v="41"/>
    <n v="2"/>
    <n v="3"/>
    <n v="23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1:15 - 21:30"/>
    <x v="21"/>
    <n v="162"/>
    <n v="1"/>
    <n v="7"/>
    <n v="37"/>
    <n v="2"/>
    <n v="1"/>
    <n v="210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1:30 - 21:45"/>
    <x v="21"/>
    <n v="151"/>
    <n v="0"/>
    <n v="2"/>
    <n v="35"/>
    <n v="2"/>
    <n v="4"/>
    <n v="19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1:45 - 22:00"/>
    <x v="21"/>
    <n v="127"/>
    <n v="0"/>
    <n v="4"/>
    <n v="21"/>
    <n v="0"/>
    <n v="2"/>
    <n v="15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2:00 - 22:15"/>
    <x v="22"/>
    <n v="110"/>
    <n v="0"/>
    <n v="7"/>
    <n v="32"/>
    <n v="2"/>
    <n v="1"/>
    <n v="15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2:15 - 22:30"/>
    <x v="22"/>
    <n v="84"/>
    <n v="0"/>
    <n v="3"/>
    <n v="19"/>
    <n v="0"/>
    <n v="0"/>
    <n v="106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2:30 - 22:45"/>
    <x v="22"/>
    <n v="106"/>
    <n v="0"/>
    <n v="2"/>
    <n v="37"/>
    <n v="3"/>
    <n v="0"/>
    <n v="148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2:45 - 23:00"/>
    <x v="22"/>
    <n v="81"/>
    <n v="0"/>
    <n v="3"/>
    <n v="19"/>
    <n v="0"/>
    <n v="1"/>
    <n v="104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3:00 - 23:15"/>
    <x v="23"/>
    <n v="86"/>
    <n v="0"/>
    <n v="7"/>
    <n v="20"/>
    <n v="0"/>
    <n v="0"/>
    <n v="113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3:15 - 23:30"/>
    <x v="23"/>
    <n v="63"/>
    <n v="0"/>
    <n v="2"/>
    <n v="24"/>
    <n v="0"/>
    <n v="2"/>
    <n v="91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3:30 - 23:45"/>
    <x v="23"/>
    <n v="75"/>
    <n v="0"/>
    <n v="1"/>
    <n v="23"/>
    <n v="3"/>
    <n v="0"/>
    <n v="102"/>
  </r>
  <r>
    <s v="AOW"/>
    <x v="6"/>
    <x v="3"/>
    <s v="GT_10 -  Wrocław Północ - Wrocław Psie Pole"/>
    <x v="6"/>
    <s v="N"/>
    <x v="0"/>
    <x v="6"/>
    <n v="2818"/>
    <n v="2988"/>
    <n v="2351"/>
    <d v="2018-04-19T00:00:00"/>
    <s v="23:45 - 24:00"/>
    <x v="23"/>
    <n v="50"/>
    <n v="0"/>
    <n v="2"/>
    <n v="20"/>
    <n v="0"/>
    <n v="0"/>
    <n v="7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0:00 - 00:15"/>
    <x v="0"/>
    <n v="35"/>
    <n v="0"/>
    <n v="6"/>
    <n v="36"/>
    <n v="1"/>
    <n v="1"/>
    <n v="7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0:15 - 00:30"/>
    <x v="0"/>
    <n v="25"/>
    <n v="0"/>
    <n v="8"/>
    <n v="28"/>
    <n v="0"/>
    <n v="0"/>
    <n v="6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0:30 - 00:45"/>
    <x v="0"/>
    <n v="34"/>
    <n v="2"/>
    <n v="5"/>
    <n v="41"/>
    <n v="2"/>
    <n v="1"/>
    <n v="8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0:45 - 01:00"/>
    <x v="0"/>
    <n v="24"/>
    <n v="1"/>
    <n v="6"/>
    <n v="40"/>
    <n v="0"/>
    <n v="0"/>
    <n v="7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1:00 - 01:15"/>
    <x v="1"/>
    <n v="23"/>
    <n v="0"/>
    <n v="4"/>
    <n v="28"/>
    <n v="1"/>
    <n v="0"/>
    <n v="5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1:15 - 01:30"/>
    <x v="1"/>
    <n v="37"/>
    <n v="0"/>
    <n v="5"/>
    <n v="31"/>
    <n v="2"/>
    <n v="0"/>
    <n v="7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1:30 - 01:45"/>
    <x v="1"/>
    <n v="22"/>
    <n v="1"/>
    <n v="3"/>
    <n v="21"/>
    <n v="3"/>
    <n v="1"/>
    <n v="5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1:45 - 02:00"/>
    <x v="1"/>
    <n v="21"/>
    <n v="0"/>
    <n v="5"/>
    <n v="26"/>
    <n v="2"/>
    <n v="0"/>
    <n v="5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2:00 - 02:15"/>
    <x v="2"/>
    <n v="32"/>
    <n v="0"/>
    <n v="6"/>
    <n v="39"/>
    <n v="3"/>
    <n v="1"/>
    <n v="8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2:15 - 02:30"/>
    <x v="2"/>
    <n v="3"/>
    <n v="0"/>
    <n v="2"/>
    <n v="9"/>
    <n v="0"/>
    <n v="0"/>
    <n v="1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2:30 - 02:45"/>
    <x v="2"/>
    <n v="22"/>
    <n v="0"/>
    <n v="5"/>
    <n v="20"/>
    <n v="0"/>
    <n v="0"/>
    <n v="4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2:45 - 03:00"/>
    <x v="2"/>
    <n v="18"/>
    <n v="0"/>
    <n v="4"/>
    <n v="16"/>
    <n v="1"/>
    <n v="1"/>
    <n v="4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3:00 - 03:15"/>
    <x v="3"/>
    <n v="17"/>
    <n v="1"/>
    <n v="3"/>
    <n v="18"/>
    <n v="1"/>
    <n v="0"/>
    <n v="4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3:15 - 03:30"/>
    <x v="3"/>
    <n v="17"/>
    <n v="0"/>
    <n v="3"/>
    <n v="16"/>
    <n v="0"/>
    <n v="0"/>
    <n v="3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3:30 - 03:45"/>
    <x v="3"/>
    <n v="10"/>
    <n v="0"/>
    <n v="3"/>
    <n v="16"/>
    <n v="0"/>
    <n v="1"/>
    <n v="3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3:45 - 04:00"/>
    <x v="3"/>
    <n v="28"/>
    <n v="0"/>
    <n v="3"/>
    <n v="33"/>
    <n v="0"/>
    <n v="0"/>
    <n v="6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4:00 - 04:15"/>
    <x v="4"/>
    <n v="41"/>
    <n v="0"/>
    <n v="6"/>
    <n v="40"/>
    <n v="0"/>
    <n v="0"/>
    <n v="8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4:15 - 04:30"/>
    <x v="4"/>
    <n v="25"/>
    <n v="1"/>
    <n v="1"/>
    <n v="32"/>
    <n v="0"/>
    <n v="0"/>
    <n v="5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4:30 - 04:45"/>
    <x v="4"/>
    <n v="39"/>
    <n v="1"/>
    <n v="5"/>
    <n v="51"/>
    <n v="2"/>
    <n v="0"/>
    <n v="9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4:45 - 05:00"/>
    <x v="4"/>
    <n v="68"/>
    <n v="0"/>
    <n v="9"/>
    <n v="42"/>
    <n v="3"/>
    <n v="0"/>
    <n v="12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5:00 - 05:15"/>
    <x v="5"/>
    <n v="51"/>
    <n v="1"/>
    <n v="11"/>
    <n v="50"/>
    <n v="3"/>
    <n v="1"/>
    <n v="11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5:15 - 05:30"/>
    <x v="5"/>
    <n v="81"/>
    <n v="0"/>
    <n v="7"/>
    <n v="52"/>
    <n v="3"/>
    <n v="0"/>
    <n v="14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5:30 - 05:45"/>
    <x v="5"/>
    <n v="111"/>
    <n v="0"/>
    <n v="11"/>
    <n v="74"/>
    <n v="4"/>
    <n v="0"/>
    <n v="20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5:45 - 06:00"/>
    <x v="5"/>
    <n v="151"/>
    <n v="0"/>
    <n v="7"/>
    <n v="86"/>
    <n v="3"/>
    <n v="3"/>
    <n v="25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6:00 - 06:15"/>
    <x v="6"/>
    <n v="161"/>
    <n v="1"/>
    <n v="11"/>
    <n v="69"/>
    <n v="1"/>
    <n v="2"/>
    <n v="24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6:15 - 06:30"/>
    <x v="6"/>
    <n v="137"/>
    <n v="1"/>
    <n v="15"/>
    <n v="68"/>
    <n v="4"/>
    <n v="2"/>
    <n v="22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6:30 - 06:45"/>
    <x v="6"/>
    <n v="279"/>
    <n v="1"/>
    <n v="19"/>
    <n v="63"/>
    <n v="5"/>
    <n v="3"/>
    <n v="37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6:45 - 07:00"/>
    <x v="6"/>
    <n v="407"/>
    <n v="1"/>
    <n v="18"/>
    <n v="86"/>
    <n v="3"/>
    <n v="2"/>
    <n v="51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7:00 - 07:15"/>
    <x v="7"/>
    <n v="450"/>
    <n v="0"/>
    <n v="18"/>
    <n v="76"/>
    <n v="1"/>
    <n v="5"/>
    <n v="55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7:15 - 07:30"/>
    <x v="7"/>
    <n v="447"/>
    <n v="3"/>
    <n v="23"/>
    <n v="73"/>
    <n v="3"/>
    <n v="5"/>
    <n v="55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7:30 - 07:45"/>
    <x v="7"/>
    <n v="499"/>
    <n v="2"/>
    <n v="21"/>
    <n v="61"/>
    <n v="2"/>
    <n v="4"/>
    <n v="58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7:45 - 08:00"/>
    <x v="7"/>
    <n v="511"/>
    <n v="2"/>
    <n v="26"/>
    <n v="72"/>
    <n v="0"/>
    <n v="5"/>
    <n v="61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8:00 - 08:15"/>
    <x v="8"/>
    <n v="519"/>
    <n v="3"/>
    <n v="23"/>
    <n v="63"/>
    <n v="0"/>
    <n v="5"/>
    <n v="61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8:15 - 08:30"/>
    <x v="8"/>
    <n v="433"/>
    <n v="2"/>
    <n v="25"/>
    <n v="70"/>
    <n v="3"/>
    <n v="5"/>
    <n v="53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8:30 - 08:45"/>
    <x v="8"/>
    <n v="432"/>
    <n v="2"/>
    <n v="28"/>
    <n v="99"/>
    <n v="1"/>
    <n v="8"/>
    <n v="57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8:45 - 09:00"/>
    <x v="8"/>
    <n v="470"/>
    <n v="2"/>
    <n v="33"/>
    <n v="95"/>
    <n v="3"/>
    <n v="8"/>
    <n v="61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9:00 - 09:15"/>
    <x v="9"/>
    <n v="425"/>
    <n v="1"/>
    <n v="37"/>
    <n v="88"/>
    <n v="4"/>
    <n v="7"/>
    <n v="56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9:15 - 09:30"/>
    <x v="9"/>
    <n v="362"/>
    <n v="3"/>
    <n v="40"/>
    <n v="97"/>
    <n v="0"/>
    <n v="0"/>
    <n v="50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9:30 - 09:45"/>
    <x v="9"/>
    <n v="378"/>
    <n v="1"/>
    <n v="33"/>
    <n v="73"/>
    <n v="1"/>
    <n v="3"/>
    <n v="48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09:45 - 10:00"/>
    <x v="9"/>
    <n v="366"/>
    <n v="1"/>
    <n v="36"/>
    <n v="102"/>
    <n v="1"/>
    <n v="3"/>
    <n v="50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0:00 - 10:15"/>
    <x v="10"/>
    <n v="322"/>
    <n v="5"/>
    <n v="33"/>
    <n v="96"/>
    <n v="1"/>
    <n v="5"/>
    <n v="46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0:15 - 10:30"/>
    <x v="10"/>
    <n v="274"/>
    <n v="0"/>
    <n v="30"/>
    <n v="95"/>
    <n v="4"/>
    <n v="4"/>
    <n v="40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0:30 - 10:45"/>
    <x v="10"/>
    <n v="260"/>
    <n v="1"/>
    <n v="23"/>
    <n v="77"/>
    <n v="1"/>
    <n v="4"/>
    <n v="36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0:45 - 11:00"/>
    <x v="10"/>
    <n v="292"/>
    <n v="4"/>
    <n v="29"/>
    <n v="120"/>
    <n v="5"/>
    <n v="2"/>
    <n v="45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1:00 - 11:15"/>
    <x v="11"/>
    <n v="254"/>
    <n v="3"/>
    <n v="24"/>
    <n v="85"/>
    <n v="7"/>
    <n v="3"/>
    <n v="37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1:15 - 11:30"/>
    <x v="11"/>
    <n v="244"/>
    <n v="2"/>
    <n v="21"/>
    <n v="81"/>
    <n v="3"/>
    <n v="3"/>
    <n v="35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1:30 - 11:45"/>
    <x v="11"/>
    <n v="235"/>
    <n v="0"/>
    <n v="25"/>
    <n v="72"/>
    <n v="2"/>
    <n v="5"/>
    <n v="33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1:45 - 12:00"/>
    <x v="11"/>
    <n v="232"/>
    <n v="3"/>
    <n v="29"/>
    <n v="87"/>
    <n v="3"/>
    <n v="3"/>
    <n v="35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2:00 - 12:15"/>
    <x v="12"/>
    <n v="255"/>
    <n v="1"/>
    <n v="26"/>
    <n v="102"/>
    <n v="1"/>
    <n v="4"/>
    <n v="38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2:15 - 12:30"/>
    <x v="12"/>
    <n v="232"/>
    <n v="1"/>
    <n v="28"/>
    <n v="78"/>
    <n v="1"/>
    <n v="4"/>
    <n v="34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2:30 - 12:45"/>
    <x v="12"/>
    <n v="221"/>
    <n v="1"/>
    <n v="21"/>
    <n v="82"/>
    <n v="1"/>
    <n v="2"/>
    <n v="32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2:45 - 13:00"/>
    <x v="12"/>
    <n v="270"/>
    <n v="1"/>
    <n v="27"/>
    <n v="81"/>
    <n v="0"/>
    <n v="3"/>
    <n v="38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3:00 - 13:15"/>
    <x v="13"/>
    <n v="218"/>
    <n v="2"/>
    <n v="27"/>
    <n v="64"/>
    <n v="1"/>
    <n v="4"/>
    <n v="31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3:15 - 13:30"/>
    <x v="13"/>
    <n v="227"/>
    <n v="2"/>
    <n v="27"/>
    <n v="89"/>
    <n v="4"/>
    <n v="4"/>
    <n v="35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3:30 - 13:45"/>
    <x v="13"/>
    <n v="242"/>
    <n v="1"/>
    <n v="22"/>
    <n v="83"/>
    <n v="4"/>
    <n v="2"/>
    <n v="35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3:45 - 14:00"/>
    <x v="13"/>
    <n v="276"/>
    <n v="1"/>
    <n v="26"/>
    <n v="68"/>
    <n v="1"/>
    <n v="7"/>
    <n v="37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4:00 - 14:15"/>
    <x v="14"/>
    <n v="270"/>
    <n v="3"/>
    <n v="17"/>
    <n v="65"/>
    <n v="1"/>
    <n v="3"/>
    <n v="35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4:15 - 14:30"/>
    <x v="14"/>
    <n v="263"/>
    <n v="2"/>
    <n v="19"/>
    <n v="76"/>
    <n v="4"/>
    <n v="4"/>
    <n v="36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4:30 - 14:45"/>
    <x v="14"/>
    <n v="298"/>
    <n v="0"/>
    <n v="18"/>
    <n v="64"/>
    <n v="1"/>
    <n v="2"/>
    <n v="38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4:45 - 15:00"/>
    <x v="14"/>
    <n v="274"/>
    <n v="3"/>
    <n v="26"/>
    <n v="70"/>
    <n v="2"/>
    <n v="5"/>
    <n v="38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5:00 - 15:15"/>
    <x v="15"/>
    <n v="309"/>
    <n v="3"/>
    <n v="29"/>
    <n v="76"/>
    <n v="5"/>
    <n v="1"/>
    <n v="42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5:15 - 15:30"/>
    <x v="15"/>
    <n v="300"/>
    <n v="2"/>
    <n v="39"/>
    <n v="83"/>
    <n v="0"/>
    <n v="1"/>
    <n v="42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5:30 - 15:45"/>
    <x v="15"/>
    <n v="302"/>
    <n v="3"/>
    <n v="26"/>
    <n v="73"/>
    <n v="2"/>
    <n v="3"/>
    <n v="40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5:45 - 16:00"/>
    <x v="15"/>
    <n v="351"/>
    <n v="3"/>
    <n v="19"/>
    <n v="74"/>
    <n v="4"/>
    <n v="2"/>
    <n v="45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6:00 - 16:15"/>
    <x v="16"/>
    <n v="361"/>
    <n v="3"/>
    <n v="22"/>
    <n v="90"/>
    <n v="4"/>
    <n v="2"/>
    <n v="48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6:15 - 16:30"/>
    <x v="16"/>
    <n v="349"/>
    <n v="4"/>
    <n v="20"/>
    <n v="76"/>
    <n v="0"/>
    <n v="6"/>
    <n v="45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6:30 - 16:45"/>
    <x v="16"/>
    <n v="460"/>
    <n v="1"/>
    <n v="16"/>
    <n v="87"/>
    <n v="3"/>
    <n v="3"/>
    <n v="57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6:45 - 17:00"/>
    <x v="16"/>
    <n v="373"/>
    <n v="0"/>
    <n v="18"/>
    <n v="80"/>
    <n v="5"/>
    <n v="3"/>
    <n v="47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7:00 - 17:15"/>
    <x v="17"/>
    <n v="364"/>
    <n v="0"/>
    <n v="12"/>
    <n v="72"/>
    <n v="2"/>
    <n v="5"/>
    <n v="45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7:15 - 17:30"/>
    <x v="17"/>
    <n v="320"/>
    <n v="1"/>
    <n v="17"/>
    <n v="83"/>
    <n v="2"/>
    <n v="2"/>
    <n v="42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7:30 - 17:45"/>
    <x v="17"/>
    <n v="331"/>
    <n v="2"/>
    <n v="19"/>
    <n v="83"/>
    <n v="0"/>
    <n v="1"/>
    <n v="436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7:45 - 18:00"/>
    <x v="17"/>
    <n v="307"/>
    <n v="1"/>
    <n v="18"/>
    <n v="96"/>
    <n v="0"/>
    <n v="1"/>
    <n v="42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8:00 - 18:15"/>
    <x v="18"/>
    <n v="316"/>
    <n v="1"/>
    <n v="12"/>
    <n v="83"/>
    <n v="5"/>
    <n v="5"/>
    <n v="42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8:15 - 18:30"/>
    <x v="18"/>
    <n v="281"/>
    <n v="3"/>
    <n v="20"/>
    <n v="63"/>
    <n v="3"/>
    <n v="5"/>
    <n v="37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8:30 - 18:45"/>
    <x v="18"/>
    <n v="270"/>
    <n v="2"/>
    <n v="21"/>
    <n v="53"/>
    <n v="1"/>
    <n v="5"/>
    <n v="35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8:45 - 19:00"/>
    <x v="18"/>
    <n v="288"/>
    <n v="1"/>
    <n v="16"/>
    <n v="67"/>
    <n v="0"/>
    <n v="2"/>
    <n v="37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9:00 - 19:15"/>
    <x v="19"/>
    <n v="237"/>
    <n v="2"/>
    <n v="19"/>
    <n v="63"/>
    <n v="4"/>
    <n v="5"/>
    <n v="33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9:15 - 19:30"/>
    <x v="19"/>
    <n v="233"/>
    <n v="0"/>
    <n v="16"/>
    <n v="64"/>
    <n v="6"/>
    <n v="3"/>
    <n v="322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9:30 - 19:45"/>
    <x v="19"/>
    <n v="273"/>
    <n v="3"/>
    <n v="12"/>
    <n v="69"/>
    <n v="1"/>
    <n v="2"/>
    <n v="36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19:45 - 20:00"/>
    <x v="19"/>
    <n v="205"/>
    <n v="1"/>
    <n v="15"/>
    <n v="68"/>
    <n v="2"/>
    <n v="2"/>
    <n v="293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0:00 - 20:15"/>
    <x v="20"/>
    <n v="180"/>
    <n v="2"/>
    <n v="22"/>
    <n v="61"/>
    <n v="2"/>
    <n v="1"/>
    <n v="26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0:15 - 20:30"/>
    <x v="20"/>
    <n v="152"/>
    <n v="0"/>
    <n v="10"/>
    <n v="60"/>
    <n v="2"/>
    <n v="1"/>
    <n v="22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0:30 - 20:45"/>
    <x v="20"/>
    <n v="167"/>
    <n v="1"/>
    <n v="12"/>
    <n v="52"/>
    <n v="4"/>
    <n v="1"/>
    <n v="23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0:45 - 21:00"/>
    <x v="20"/>
    <n v="185"/>
    <n v="1"/>
    <n v="10"/>
    <n v="55"/>
    <n v="3"/>
    <n v="1"/>
    <n v="255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1:00 - 21:15"/>
    <x v="21"/>
    <n v="168"/>
    <n v="0"/>
    <n v="9"/>
    <n v="36"/>
    <n v="4"/>
    <n v="3"/>
    <n v="22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1:15 - 21:30"/>
    <x v="21"/>
    <n v="139"/>
    <n v="0"/>
    <n v="5"/>
    <n v="45"/>
    <n v="2"/>
    <n v="3"/>
    <n v="19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1:30 - 21:45"/>
    <x v="21"/>
    <n v="144"/>
    <n v="2"/>
    <n v="6"/>
    <n v="43"/>
    <n v="4"/>
    <n v="0"/>
    <n v="19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1:45 - 22:00"/>
    <x v="21"/>
    <n v="142"/>
    <n v="1"/>
    <n v="5"/>
    <n v="35"/>
    <n v="5"/>
    <n v="1"/>
    <n v="189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2:00 - 22:15"/>
    <x v="22"/>
    <n v="105"/>
    <n v="2"/>
    <n v="8"/>
    <n v="41"/>
    <n v="4"/>
    <n v="0"/>
    <n v="16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2:15 - 22:30"/>
    <x v="22"/>
    <n v="92"/>
    <n v="0"/>
    <n v="8"/>
    <n v="49"/>
    <n v="4"/>
    <n v="1"/>
    <n v="154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2:30 - 22:45"/>
    <x v="22"/>
    <n v="98"/>
    <n v="0"/>
    <n v="10"/>
    <n v="30"/>
    <n v="3"/>
    <n v="0"/>
    <n v="141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2:45 - 23:00"/>
    <x v="22"/>
    <n v="87"/>
    <n v="0"/>
    <n v="10"/>
    <n v="30"/>
    <n v="1"/>
    <n v="0"/>
    <n v="128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3:00 - 23:15"/>
    <x v="23"/>
    <n v="68"/>
    <n v="1"/>
    <n v="4"/>
    <n v="33"/>
    <n v="1"/>
    <n v="0"/>
    <n v="10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3:15 - 23:30"/>
    <x v="23"/>
    <n v="45"/>
    <n v="0"/>
    <n v="6"/>
    <n v="28"/>
    <n v="1"/>
    <n v="0"/>
    <n v="80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3:30 - 23:45"/>
    <x v="23"/>
    <n v="49"/>
    <n v="3"/>
    <n v="3"/>
    <n v="32"/>
    <n v="0"/>
    <n v="0"/>
    <n v="87"/>
  </r>
  <r>
    <s v="AOW"/>
    <x v="7"/>
    <x v="3"/>
    <s v="GT_11 -  wrocław Północ - Wrocław Psie Pole"/>
    <x v="7"/>
    <s v="S"/>
    <x v="1"/>
    <x v="7"/>
    <n v="2818"/>
    <n v="2351"/>
    <n v="2988"/>
    <d v="2018-04-17T00:00:00"/>
    <s v="23:45 - 24:00"/>
    <x v="23"/>
    <n v="45"/>
    <n v="1"/>
    <n v="5"/>
    <n v="28"/>
    <n v="2"/>
    <n v="0"/>
    <n v="81"/>
  </r>
  <r>
    <m/>
    <x v="8"/>
    <x v="4"/>
    <m/>
    <x v="8"/>
    <m/>
    <x v="2"/>
    <x v="8"/>
    <m/>
    <m/>
    <m/>
    <m/>
    <m/>
    <x v="24"/>
    <n v="178828"/>
    <n v="168"/>
    <n v="7692"/>
    <n v="39972"/>
    <n v="1598"/>
    <n v="5328"/>
    <n v="2335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6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compact="0" compactData="0" multipleFieldFilters="0">
  <location ref="A1:H178" firstHeaderRow="0" firstDataRow="1" firstDataCol="2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">
        <item x="1"/>
        <item x="3"/>
        <item x="5"/>
        <item x="7"/>
        <item x="0"/>
        <item x="2"/>
        <item x="4"/>
        <item x="6"/>
        <item x="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numFmtId="165" outline="0" showAll="0" defaultSubtotal="0">
      <items count="26">
        <item x="2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m="1" x="25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3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7"/>
    <field x="13"/>
  </rowFields>
  <rowItems count="177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2"/>
      <x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7"/>
      <x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>
      <x v="8"/>
      <x v="2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Ogółem liczba pojazdów" fld="20" baseField="0" baseItem="0"/>
    <dataField name=" C1 – Samochody osobowe i lekkie samochody dostawcze o dopuszczalnej masie całkowitej do 3,5 t bez przyczep" fld="14" baseField="0" baseItem="0"/>
    <dataField name=" C2– Samochody osobowe z przyczepami" fld="15" baseField="0" baseItem="0"/>
    <dataField name=" E – Samochody ciężarowe o dopuszczalnej masie całkowitej powyżej 3,5 t bez przyczep, duże samochody dostawcze oraz małe autobusy" fld="16" baseField="0" baseItem="0"/>
    <dataField name=" F – Samochody ciężarowe o dopuszczalnej masie całkowitej powyżej 3,5 t z przyczepami oraz ciągniki siodłowe z naczepami" fld="17" baseField="0" baseItem="0"/>
    <dataField name=" G –  Autobusy" fld="18" baseField="0" baseItem="0"/>
  </dataFields>
  <formats count="43">
    <format dxfId="118">
      <pivotArea field="7" type="button" dataOnly="0" labelOnly="1" outline="0" axis="axisRow" fieldPosition="0"/>
    </format>
    <format dxfId="117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16">
      <pivotArea field="7" type="button" dataOnly="0" labelOnly="1" outline="0" axis="axisRow" fieldPosition="0"/>
    </format>
    <format dxfId="11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14">
      <pivotArea field="7" type="button" dataOnly="0" labelOnly="1" outline="0" axis="axisRow" fieldPosition="0"/>
    </format>
    <format dxfId="113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12">
      <pivotArea field="7" type="button" dataOnly="0" labelOnly="1" outline="0" axis="axisRow" fieldPosition="0"/>
    </format>
    <format dxfId="111">
      <pivotArea field="13" type="button" dataOnly="0" labelOnly="1" outline="0" axis="axisRow" fieldPosition="1"/>
    </format>
    <format dxfId="11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09">
      <pivotArea type="all" dataOnly="0" outline="0" fieldPosition="0"/>
    </format>
    <format dxfId="108">
      <pivotArea outline="0" collapsedLevelsAreSubtotals="1" fieldPosition="0"/>
    </format>
    <format dxfId="107">
      <pivotArea field="7" type="button" dataOnly="0" labelOnly="1" outline="0" axis="axisRow" fieldPosition="0"/>
    </format>
    <format dxfId="106">
      <pivotArea field="13" type="button" dataOnly="0" labelOnly="1" outline="0" axis="axisRow" fieldPosition="1"/>
    </format>
    <format dxfId="105">
      <pivotArea dataOnly="0" labelOnly="1" outline="0" fieldPosition="0">
        <references count="1">
          <reference field="7" count="0"/>
        </references>
      </pivotArea>
    </format>
    <format dxfId="104">
      <pivotArea dataOnly="0" labelOnly="1" grandRow="1" outline="0" fieldPosition="0"/>
    </format>
    <format dxfId="103">
      <pivotArea dataOnly="0" labelOnly="1" outline="0" fieldPosition="0">
        <references count="2">
          <reference field="7" count="1" selected="0">
            <x v="0"/>
          </reference>
          <reference field="13" count="0"/>
        </references>
      </pivotArea>
    </format>
    <format dxfId="102">
      <pivotArea dataOnly="0" labelOnly="1" outline="0" fieldPosition="0">
        <references count="2">
          <reference field="7" count="1" selected="0">
            <x v="1"/>
          </reference>
          <reference field="13" count="0"/>
        </references>
      </pivotArea>
    </format>
    <format dxfId="101">
      <pivotArea dataOnly="0" labelOnly="1" outline="0" fieldPosition="0">
        <references count="2">
          <reference field="7" count="1" selected="0">
            <x v="2"/>
          </reference>
          <reference field="13" count="15">
            <x v="0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00">
      <pivotArea dataOnly="0" labelOnly="1" outline="0" fieldPosition="0">
        <references count="2">
          <reference field="7" count="1" selected="0">
            <x v="3"/>
          </reference>
          <reference field="13" count="0"/>
        </references>
      </pivotArea>
    </format>
    <format dxfId="99">
      <pivotArea dataOnly="0" labelOnly="1" outline="0" fieldPosition="0">
        <references count="2">
          <reference field="7" count="1" selected="0">
            <x v="4"/>
          </reference>
          <reference field="13" count="0"/>
        </references>
      </pivotArea>
    </format>
    <format dxfId="98">
      <pivotArea dataOnly="0" labelOnly="1" outline="0" fieldPosition="0">
        <references count="2">
          <reference field="7" count="1" selected="0">
            <x v="5"/>
          </reference>
          <reference field="13" count="0"/>
        </references>
      </pivotArea>
    </format>
    <format dxfId="97">
      <pivotArea dataOnly="0" labelOnly="1" outline="0" fieldPosition="0">
        <references count="2">
          <reference field="7" count="1" selected="0">
            <x v="6"/>
          </reference>
          <reference field="13" count="0"/>
        </references>
      </pivotArea>
    </format>
    <format dxfId="96">
      <pivotArea dataOnly="0" labelOnly="1" outline="0" fieldPosition="0">
        <references count="2">
          <reference field="7" count="1" selected="0">
            <x v="7"/>
          </reference>
          <reference field="13" count="16">
            <x v="0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95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94">
      <pivotArea type="all" dataOnly="0" outline="0" fieldPosition="0"/>
    </format>
    <format dxfId="93">
      <pivotArea outline="0" collapsedLevelsAreSubtotals="1" fieldPosition="0"/>
    </format>
    <format dxfId="92">
      <pivotArea field="7" type="button" dataOnly="0" labelOnly="1" outline="0" axis="axisRow" fieldPosition="0"/>
    </format>
    <format dxfId="91">
      <pivotArea field="13" type="button" dataOnly="0" labelOnly="1" outline="0" axis="axisRow" fieldPosition="1"/>
    </format>
    <format dxfId="90">
      <pivotArea dataOnly="0" labelOnly="1" outline="0" fieldPosition="0">
        <references count="1">
          <reference field="7" count="0"/>
        </references>
      </pivotArea>
    </format>
    <format dxfId="89">
      <pivotArea dataOnly="0" labelOnly="1" grandRow="1" outline="0" fieldPosition="0"/>
    </format>
    <format dxfId="88">
      <pivotArea dataOnly="0" labelOnly="1" outline="0" fieldPosition="0">
        <references count="2">
          <reference field="7" count="1" selected="0">
            <x v="0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7">
      <pivotArea dataOnly="0" labelOnly="1" outline="0" fieldPosition="0">
        <references count="2">
          <reference field="7" count="1" selected="0">
            <x v="1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6">
      <pivotArea dataOnly="0" labelOnly="1" outline="0" fieldPosition="0">
        <references count="2">
          <reference field="7" count="1" selected="0">
            <x v="2"/>
          </reference>
          <reference field="13" count="15">
            <x v="0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5">
      <pivotArea dataOnly="0" labelOnly="1" outline="0" fieldPosition="0">
        <references count="2">
          <reference field="7" count="1" selected="0">
            <x v="3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4">
      <pivotArea dataOnly="0" labelOnly="1" outline="0" fieldPosition="0">
        <references count="2">
          <reference field="7" count="1" selected="0">
            <x v="4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3">
      <pivotArea dataOnly="0" labelOnly="1" outline="0" fieldPosition="0">
        <references count="2">
          <reference field="7" count="1" selected="0">
            <x v="5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2">
      <pivotArea dataOnly="0" labelOnly="1" outline="0" fieldPosition="0">
        <references count="2">
          <reference field="7" count="1" selected="0">
            <x v="6"/>
          </reference>
          <reference field="1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1">
      <pivotArea dataOnly="0" labelOnly="1" outline="0" fieldPosition="0">
        <references count="2">
          <reference field="7" count="1" selected="0">
            <x v="7"/>
          </reference>
          <reference field="13" count="16">
            <x v="0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0">
      <pivotArea dataOnly="0" labelOnly="1" outline="0" fieldPosition="0">
        <references count="2">
          <reference field="7" count="1" selected="0">
            <x v="8"/>
          </reference>
          <reference field="13" count="1">
            <x v="25"/>
          </reference>
        </references>
      </pivotArea>
    </format>
    <format dxfId="79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78">
      <pivotArea field="7" type="button" dataOnly="0" labelOnly="1" outline="0" axis="axisRow" fieldPosition="0"/>
    </format>
    <format dxfId="77">
      <pivotArea field="13" type="button" dataOnly="0" labelOnly="1" outline="0" axis="axisRow" fieldPosition="1"/>
    </format>
    <format dxfId="7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name="Tabela przestawna1" cacheId="60" applyNumberFormats="0" applyBorderFormats="0" applyFontFormats="0" applyPatternFormats="0" applyAlignmentFormats="0" applyWidthHeightFormats="1" dataCaption="Wartości" updatedVersion="3" minRefreshableVersion="3" itemPrintTitles="1" createdVersion="6" indent="0" outline="1" outlineData="1" multipleFieldFilters="0" chartFormat="1">
  <location ref="AK6:AR32" firstHeaderRow="1" firstDataRow="2" firstDataCol="1" rowPageCount="3" colPageCount="1"/>
  <pivotFields count="21">
    <pivotField showAll="0"/>
    <pivotField multipleItemSelectionAllowe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multipleItemSelectionAllowed="1" showAll="0">
      <items count="5">
        <item x="0"/>
        <item x="1"/>
        <item x="2"/>
        <item x="3"/>
        <item t="default"/>
      </items>
    </pivotField>
    <pivotField showAll="0"/>
    <pivotField axis="axisPage" multipleItemSelectionAllowe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axis="axisPage" multipleItemSelectionAllowed="1" showAll="0">
      <items count="3">
        <item x="0"/>
        <item x="1"/>
        <item t="default"/>
      </items>
    </pivotField>
    <pivotField showAll="0"/>
    <pivotField numFmtId="1" showAll="0"/>
    <pivotField numFmtId="1" showAll="0"/>
    <pivotField numFmtId="1" showAll="0"/>
    <pivotField axis="axisPage" numFmtId="14" multipleItemSelectionAllowed="1" showAll="0">
      <items count="4">
        <item x="0"/>
        <item x="2"/>
        <item x="1"/>
        <item t="default"/>
      </items>
    </pivotField>
    <pivotField showAll="0"/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</pivotFields>
  <rowFields count="1">
    <field x="1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3">
    <pageField fld="11" hier="-1"/>
    <pageField fld="6" hier="-1"/>
    <pageField fld="4" hier="-1"/>
  </pageFields>
  <dataFields count="7">
    <dataField name="Suma z Ogółem liczba pojazdów" fld="20" baseField="0" baseItem="0"/>
    <dataField name="Suma z C1 – Samochody osobowe i lekkie samochody dostawcze o dopuszczalnej masie całkowitej do 3,5 t bez przyczep" fld="14" baseField="0" baseItem="0"/>
    <dataField name="Suma z C2– Samochody osobowe z przyczepami" fld="15" baseField="0" baseItem="0"/>
    <dataField name="Suma z E – Samochody ciężarowe o dopuszczalnej masie całkowitej powyżej 3,5 t bez przyczep, duże samochody dostawcze oraz małe autobusy" fld="16" baseField="0" baseItem="0"/>
    <dataField name="Suma z F – Samochody ciężarowe o dopuszczalnej masie całkowitej powyżej 3,5 t z przyczepami oraz ciągniki siodłowe z naczepami" fld="17" baseField="0" baseItem="0"/>
    <dataField name="Suma z G –  Autobusy" fld="18" baseField="0" baseItem="0"/>
    <dataField name="Suma z Niesklasyfikowane –  Pojazdy nieklasyfikowane." fld="19" baseField="0" baseItem="0"/>
  </dataFields>
  <formats count="53">
    <format dxfId="75">
      <pivotArea type="all" dataOnly="0" outline="0" fieldPosition="0"/>
    </format>
    <format dxfId="74">
      <pivotArea outline="0" collapsedLevelsAreSubtotals="1" fieldPosition="0"/>
    </format>
    <format dxfId="73">
      <pivotArea field="13" type="button" dataOnly="0" labelOnly="1" outline="0" axis="axisRow" fieldPosition="0"/>
    </format>
    <format dxfId="72">
      <pivotArea dataOnly="0" labelOnly="1" fieldPosition="0">
        <references count="1">
          <reference field="13" count="0"/>
        </references>
      </pivotArea>
    </format>
    <format dxfId="71">
      <pivotArea dataOnly="0" labelOnly="1" grandRow="1" outline="0" fieldPosition="0"/>
    </format>
    <format dxfId="70">
      <pivotArea field="13" type="button" dataOnly="0" labelOnly="1" outline="0" axis="axisRow" fieldPosition="0"/>
    </format>
    <format dxfId="69">
      <pivotArea field="13" type="button" dataOnly="0" labelOnly="1" outline="0" axis="axisRow" fieldPosition="0"/>
    </format>
    <format dxfId="68">
      <pivotArea field="2" type="button" dataOnly="0" labelOnly="1" outline="0"/>
    </format>
    <format dxfId="67">
      <pivotArea type="all" dataOnly="0" outline="0" fieldPosition="0"/>
    </format>
    <format dxfId="66">
      <pivotArea outline="0" collapsedLevelsAreSubtotals="1" fieldPosition="0"/>
    </format>
    <format dxfId="65">
      <pivotArea field="13" type="button" dataOnly="0" labelOnly="1" outline="0" axis="axisRow" fieldPosition="0"/>
    </format>
    <format dxfId="64">
      <pivotArea dataOnly="0" labelOnly="1" fieldPosition="0">
        <references count="1">
          <reference field="13" count="0"/>
        </references>
      </pivotArea>
    </format>
    <format dxfId="63">
      <pivotArea dataOnly="0" labelOnly="1" grandRow="1" outline="0" fieldPosition="0"/>
    </format>
    <format dxfId="62">
      <pivotArea collapsedLevelsAreSubtotals="1" fieldPosition="0">
        <references count="1">
          <reference field="13" count="0"/>
        </references>
      </pivotArea>
    </format>
    <format dxfId="61">
      <pivotArea field="13" type="button" dataOnly="0" labelOnly="1" outline="0" axis="axisRow" fieldPosition="0"/>
    </format>
    <format dxfId="60">
      <pivotArea dataOnly="0" labelOnly="1" fieldPosition="0">
        <references count="1">
          <reference field="13" count="0"/>
        </references>
      </pivotArea>
    </format>
    <format dxfId="59">
      <pivotArea grandRow="1" outline="0" collapsedLevelsAreSubtotals="1" fieldPosition="0"/>
    </format>
    <format dxfId="58">
      <pivotArea dataOnly="0" labelOnly="1" grandRow="1" outline="0" fieldPosition="0"/>
    </format>
    <format dxfId="57">
      <pivotArea field="1" type="button" dataOnly="0" labelOnly="1" outline="0"/>
    </format>
    <format dxfId="56">
      <pivotArea field="13" type="button" dataOnly="0" labelOnly="1" outline="0" axis="axisRow" fieldPosition="0"/>
    </format>
    <format dxfId="55">
      <pivotArea field="1" type="button" dataOnly="0" labelOnly="1" outline="0"/>
    </format>
    <format dxfId="54">
      <pivotArea field="6" type="button" dataOnly="0" labelOnly="1" outline="0" axis="axisPage" fieldPosition="1"/>
    </format>
    <format dxfId="53">
      <pivotArea outline="0" collapsedLevelsAreSubtotals="1" fieldPosition="0"/>
    </format>
    <format dxfId="52">
      <pivotArea dataOnly="0" labelOnly="1" fieldPosition="0">
        <references count="1">
          <reference field="13" count="0"/>
        </references>
      </pivotArea>
    </format>
    <format dxfId="51">
      <pivotArea field="1" type="button" dataOnly="0" labelOnly="1" outline="0"/>
    </format>
    <format dxfId="50">
      <pivotArea field="1" type="button" dataOnly="0" labelOnly="1" outline="0"/>
    </format>
    <format dxfId="49">
      <pivotArea field="1" type="button" dataOnly="0" labelOnly="1" outline="0"/>
    </format>
    <format dxfId="48">
      <pivotArea field="4" type="button" dataOnly="0" labelOnly="1" outline="0" axis="axisPage" fieldPosition="2"/>
    </format>
    <format dxfId="47">
      <pivotArea field="4" type="button" dataOnly="0" labelOnly="1" outline="0" axis="axisPage" fieldPosition="2"/>
    </format>
    <format dxfId="46">
      <pivotArea type="all" dataOnly="0" outline="0" fieldPosition="0"/>
    </format>
    <format dxfId="45">
      <pivotArea type="all" dataOnly="0" outline="0" fieldPosition="0"/>
    </format>
    <format dxfId="44">
      <pivotArea type="all" dataOnly="0" outline="0" fieldPosition="0"/>
    </format>
    <format dxfId="43">
      <pivotArea type="all" dataOnly="0" outline="0" fieldPosition="0"/>
    </format>
    <format dxfId="42">
      <pivotArea field="11" type="button" dataOnly="0" labelOnly="1" outline="0" axis="axisPage" fieldPosition="0"/>
    </format>
    <format dxfId="41">
      <pivotArea dataOnly="0" labelOnly="1" outline="0" fieldPosition="0">
        <references count="1">
          <reference field="11" count="0"/>
        </references>
      </pivotArea>
    </format>
    <format dxfId="40">
      <pivotArea field="4" type="button" dataOnly="0" labelOnly="1" outline="0" axis="axisPage" fieldPosition="2"/>
    </format>
    <format dxfId="39">
      <pivotArea dataOnly="0" labelOnly="1" outline="0" fieldPosition="0">
        <references count="1">
          <reference field="4" count="0"/>
        </references>
      </pivotArea>
    </format>
    <format dxfId="38">
      <pivotArea field="6" type="button" dataOnly="0" labelOnly="1" outline="0" axis="axisPage" fieldPosition="1"/>
    </format>
    <format dxfId="37">
      <pivotArea dataOnly="0" labelOnly="1" outline="0" fieldPosition="0">
        <references count="1">
          <reference field="6" count="0"/>
        </references>
      </pivotArea>
    </format>
    <format dxfId="36">
      <pivotArea field="6" type="button" dataOnly="0" labelOnly="1" outline="0" axis="axisPage" fieldPosition="1"/>
    </format>
    <format dxfId="35">
      <pivotArea dataOnly="0" labelOnly="1" outline="0" fieldPosition="0">
        <references count="1">
          <reference field="6" count="0"/>
        </references>
      </pivotArea>
    </format>
    <format dxfId="34">
      <pivotArea field="4" type="button" dataOnly="0" labelOnly="1" outline="0" axis="axisPage" fieldPosition="2"/>
    </format>
    <format dxfId="33">
      <pivotArea dataOnly="0" labelOnly="1" outline="0" fieldPosition="0">
        <references count="1">
          <reference field="4" count="0"/>
        </references>
      </pivotArea>
    </format>
    <format dxfId="32">
      <pivotArea field="11" type="button" dataOnly="0" labelOnly="1" outline="0" axis="axisPage" fieldPosition="0"/>
    </format>
    <format dxfId="31">
      <pivotArea field="11" type="button" dataOnly="0" labelOnly="1" outline="0" axis="axisPage" fieldPosition="0"/>
    </format>
    <format dxfId="30">
      <pivotArea outline="0" collapsedLevelsAreSubtotals="1" fieldPosition="0"/>
    </format>
    <format dxfId="29">
      <pivotArea field="13" type="button" dataOnly="0" labelOnly="1" outline="0" axis="axisRow" fieldPosition="0"/>
    </format>
    <format dxfId="28">
      <pivotArea dataOnly="0" labelOnly="1" fieldPosition="0">
        <references count="1">
          <reference field="13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5">
      <pivotArea dataOnly="0" labelOnly="1" outline="0" fieldPosition="0">
        <references count="1">
          <reference field="11" count="0"/>
        </references>
      </pivotArea>
    </format>
    <format dxfId="24">
      <pivotArea dataOnly="0" labelOnly="1" outline="0" fieldPosition="0">
        <references count="1">
          <reference field="6" count="0"/>
        </references>
      </pivotArea>
    </format>
    <format dxfId="23">
      <pivotArea dataOnly="0" labelOnly="1" outline="0" fieldPosition="0">
        <references count="1">
          <reference field="4" count="0"/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ela przestawna1" cacheId="60" applyNumberFormats="0" applyBorderFormats="0" applyFontFormats="0" applyPatternFormats="0" applyAlignmentFormats="0" applyWidthHeightFormats="1" dataCaption="Wartości" missingCaption="0" updatedVersion="3" minRefreshableVersion="3" colGrandTotals="0" itemPrintTitles="1" createdVersion="6" indent="0" outline="1" outlineData="1" multipleFieldFilters="0" chartFormat="3">
  <location ref="AG5:AO31" firstHeaderRow="1" firstDataRow="2" firstDataCol="1" rowPageCount="2" colPageCount="1"/>
  <pivotFields count="21">
    <pivotField showAll="0"/>
    <pivotField multipleItemSelectionAllowe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showAll="0"/>
    <pivotField axis="axisPage" multipleItemSelectionAllowed="1" showAll="0">
      <items count="3">
        <item x="1"/>
        <item x="0"/>
        <item t="default"/>
      </items>
    </pivotField>
    <pivotField axis="axisCol" showAll="0">
      <items count="9">
        <item x="1"/>
        <item x="3"/>
        <item x="5"/>
        <item x="7"/>
        <item x="0"/>
        <item x="2"/>
        <item x="4"/>
        <item x="6"/>
        <item t="default"/>
      </items>
    </pivotField>
    <pivotField showAll="0"/>
    <pivotField showAll="0"/>
    <pivotField showAll="0"/>
    <pivotField axis="axisPage" multipleItemSelectionAllowed="1" showAll="0">
      <items count="4">
        <item x="0"/>
        <item x="2"/>
        <item x="1"/>
        <item t="default"/>
      </items>
    </pivotField>
    <pivotField showAll="0"/>
    <pivotField axis="axisRow" numFmtId="164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numFmtId="3" showAll="0"/>
    <pivotField numFmtId="3" showAll="0"/>
    <pivotField numFmtId="3" showAll="0"/>
    <pivotField numFmtId="3" showAll="0"/>
    <pivotField numFmtId="3" showAll="0"/>
    <pivotField numFmtId="3" showAll="0"/>
    <pivotField dataField="1" numFmtId="3" showAll="0"/>
  </pivotFields>
  <rowFields count="1">
    <field x="1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7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pageFields count="2">
    <pageField fld="11" hier="-1"/>
    <pageField fld="6" hier="-1"/>
  </pageFields>
  <dataFields count="1">
    <dataField name="Suma z Ogółem liczba pojazdów" fld="20" baseField="0" baseItem="0"/>
  </dataFields>
  <formats count="23">
    <format dxfId="22">
      <pivotArea outline="0" collapsedLevelsAreSubtotals="1" fieldPosition="0"/>
    </format>
    <format dxfId="21">
      <pivotArea dataOnly="0" labelOnly="1" fieldPosition="0">
        <references count="1">
          <reference field="13" count="2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</reference>
        </references>
      </pivotArea>
    </format>
    <format dxfId="20">
      <pivotArea collapsedLevelsAreSubtotals="1" fieldPosition="0">
        <references count="1">
          <reference field="13" count="0"/>
        </references>
      </pivotArea>
    </format>
    <format dxfId="19">
      <pivotArea type="origin" dataOnly="0" labelOnly="1" outline="0" fieldPosition="0"/>
    </format>
    <format dxfId="18">
      <pivotArea field="1" type="button" dataOnly="0" labelOnly="1" outline="0"/>
    </format>
    <format dxfId="17">
      <pivotArea type="topRight" dataOnly="0" labelOnly="1" outline="0" fieldPosition="0"/>
    </format>
    <format dxfId="16">
      <pivotArea field="13" type="button" dataOnly="0" labelOnly="1" outline="0" axis="axisRow" fieldPosition="0"/>
    </format>
    <format dxfId="15">
      <pivotArea dataOnly="0" labelOnly="1" fieldPosition="0">
        <references count="1">
          <reference field="13" count="0"/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dataOnly="0" labelOnly="1" grandRow="1" outline="0" fieldPosition="0"/>
    </format>
    <format dxfId="11">
      <pivotArea dataOnly="0" labelOnly="1" fieldPosition="0">
        <references count="1">
          <reference field="13" count="1">
            <x v="0"/>
          </reference>
        </references>
      </pivotArea>
    </format>
    <format dxfId="10">
      <pivotArea dataOnly="0" labelOnly="1" fieldPosition="0">
        <references count="1">
          <reference field="13" count="0"/>
        </references>
      </pivotArea>
    </format>
    <format dxfId="9">
      <pivotArea dataOnly="0" labelOnly="1" fieldPosition="0">
        <references count="1">
          <reference field="13" count="1">
            <x v="23"/>
          </reference>
        </references>
      </pivotArea>
    </format>
    <format dxfId="8">
      <pivotArea type="all" dataOnly="0" outline="0" fieldPosition="0"/>
    </format>
    <format dxfId="7">
      <pivotArea type="all" dataOnly="0" outline="0" fieldPosition="0"/>
    </format>
    <format dxfId="6">
      <pivotArea type="all" dataOnly="0" outline="0" fieldPosition="0"/>
    </format>
    <format dxfId="5">
      <pivotArea field="11" type="button" dataOnly="0" labelOnly="1" outline="0" axis="axisPage" fieldPosition="0"/>
    </format>
    <format dxfId="4">
      <pivotArea dataOnly="0" labelOnly="1" outline="0" fieldPosition="0">
        <references count="1">
          <reference field="11" count="0"/>
        </references>
      </pivotArea>
    </format>
    <format dxfId="3">
      <pivotArea field="6" type="button" dataOnly="0" labelOnly="1" outline="0" axis="axisPage" fieldPosition="1"/>
    </format>
    <format dxfId="2">
      <pivotArea dataOnly="0" labelOnly="1" outline="0" fieldPosition="0">
        <references count="1">
          <reference field="6" count="0"/>
        </references>
      </pivotArea>
    </format>
    <format dxfId="1">
      <pivotArea dataOnly="0" labelOnly="1" outline="0" fieldPosition="0">
        <references count="1">
          <reference field="11" count="0"/>
        </references>
      </pivotArea>
    </format>
    <format dxfId="0">
      <pivotArea dataOnly="0" labelOnly="1" outline="0" fieldPosition="0">
        <references count="1">
          <reference field="6" count="0"/>
        </references>
      </pivotArea>
    </format>
  </formats>
  <chartFormats count="9">
    <chartFormat chart="2" format="14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8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149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150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  <chartFormat chart="2" format="151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3"/>
          </reference>
        </references>
      </pivotArea>
    </chartFormat>
    <chartFormat chart="2" format="152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4"/>
          </reference>
        </references>
      </pivotArea>
    </chartFormat>
    <chartFormat chart="2" format="15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5"/>
          </reference>
        </references>
      </pivotArea>
    </chartFormat>
    <chartFormat chart="2" format="15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6"/>
          </reference>
        </references>
      </pivotArea>
    </chartFormat>
    <chartFormat chart="2" format="155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7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view="pageBreakPreview" zoomScale="77" zoomScaleSheetLayoutView="77" workbookViewId="0">
      <selection activeCell="A50" sqref="A50"/>
    </sheetView>
  </sheetViews>
  <sheetFormatPr defaultRowHeight="12.75"/>
  <sheetData>
    <row r="1" spans="1:9" ht="15">
      <c r="A1" s="7"/>
      <c r="B1" s="8"/>
      <c r="C1" s="8"/>
      <c r="D1" s="8"/>
      <c r="E1" s="8"/>
      <c r="F1" s="8"/>
      <c r="G1" s="8"/>
      <c r="H1" s="8"/>
      <c r="I1" s="8"/>
    </row>
    <row r="2" spans="1:9" ht="15">
      <c r="A2" s="9"/>
      <c r="B2" s="8"/>
      <c r="C2" s="8"/>
      <c r="D2" s="8"/>
      <c r="E2" s="8"/>
      <c r="F2" s="8"/>
      <c r="G2" s="8"/>
      <c r="H2" s="8"/>
      <c r="I2" s="8"/>
    </row>
    <row r="3" spans="1:9" ht="15">
      <c r="A3" s="8"/>
      <c r="B3" s="8"/>
      <c r="C3" s="8"/>
      <c r="D3" s="8"/>
      <c r="E3" s="8"/>
      <c r="F3" s="8"/>
      <c r="G3" s="8"/>
      <c r="H3" s="8"/>
      <c r="I3" s="8"/>
    </row>
    <row r="4" spans="1:9" ht="15">
      <c r="A4" s="10"/>
      <c r="B4" s="8"/>
      <c r="C4" s="8"/>
      <c r="D4" s="8"/>
      <c r="E4" s="8"/>
      <c r="F4" s="8"/>
      <c r="G4" s="8"/>
      <c r="H4" s="8"/>
      <c r="I4" s="8"/>
    </row>
    <row r="5" spans="1:9" ht="15">
      <c r="A5" s="10"/>
      <c r="B5" s="8"/>
      <c r="C5" s="8"/>
      <c r="D5" s="8"/>
      <c r="E5" s="8"/>
      <c r="F5" s="8"/>
      <c r="G5" s="8"/>
      <c r="H5" s="8"/>
      <c r="I5" s="8"/>
    </row>
    <row r="6" spans="1:9" ht="15">
      <c r="A6" s="10"/>
      <c r="B6" s="8"/>
      <c r="C6" s="8"/>
      <c r="D6" s="8"/>
      <c r="E6" s="8"/>
      <c r="F6" s="8"/>
      <c r="G6" s="8"/>
      <c r="H6" s="8"/>
      <c r="I6" s="8"/>
    </row>
    <row r="7" spans="1:9" ht="15">
      <c r="A7" s="10"/>
      <c r="B7" s="8"/>
      <c r="C7" s="8"/>
      <c r="D7" s="8"/>
      <c r="E7" s="8"/>
      <c r="F7" s="8"/>
      <c r="G7" s="8"/>
      <c r="H7" s="8"/>
      <c r="I7" s="8"/>
    </row>
    <row r="8" spans="1:9" ht="15">
      <c r="A8" s="10"/>
      <c r="B8" s="8"/>
      <c r="C8" s="8"/>
      <c r="D8" s="8"/>
      <c r="E8" s="8"/>
      <c r="F8" s="8"/>
      <c r="G8" s="8"/>
      <c r="H8" s="8"/>
      <c r="I8" s="8"/>
    </row>
    <row r="9" spans="1:9" ht="15">
      <c r="A9" s="10"/>
      <c r="B9" s="8"/>
      <c r="C9" s="8"/>
      <c r="D9" s="8"/>
      <c r="E9" s="8"/>
      <c r="F9" s="8"/>
      <c r="G9" s="8"/>
      <c r="H9" s="8"/>
      <c r="I9" s="8"/>
    </row>
    <row r="10" spans="1:9" ht="15">
      <c r="A10" s="8"/>
      <c r="B10" s="8"/>
      <c r="C10" s="8"/>
      <c r="D10" s="8"/>
      <c r="E10" s="11"/>
      <c r="F10" s="8"/>
      <c r="G10" s="8"/>
      <c r="H10" s="8"/>
      <c r="I10" s="8"/>
    </row>
    <row r="11" spans="1:9" ht="19.5">
      <c r="A11" s="8"/>
      <c r="B11" s="8"/>
      <c r="C11" s="8"/>
      <c r="D11" s="8"/>
      <c r="E11" s="16" t="s">
        <v>129</v>
      </c>
      <c r="F11" s="8"/>
      <c r="G11" s="8"/>
      <c r="H11" s="8"/>
      <c r="I11" s="8"/>
    </row>
    <row r="12" spans="1:9" ht="15">
      <c r="A12" s="8"/>
      <c r="B12" s="8"/>
      <c r="C12" s="8"/>
      <c r="D12" s="8"/>
      <c r="F12" s="8"/>
      <c r="G12" s="8"/>
      <c r="H12" s="8"/>
      <c r="I12" s="8"/>
    </row>
    <row r="13" spans="1:9" ht="19.5">
      <c r="A13" s="10"/>
      <c r="B13" s="8"/>
      <c r="C13" s="8"/>
      <c r="D13" s="8"/>
      <c r="E13" s="16" t="s">
        <v>128</v>
      </c>
      <c r="F13" s="8"/>
      <c r="G13" s="8"/>
      <c r="H13" s="8"/>
      <c r="I13" s="8"/>
    </row>
    <row r="14" spans="1:9" ht="15">
      <c r="A14" s="10"/>
      <c r="B14" s="8"/>
      <c r="C14" s="8"/>
      <c r="D14" s="8"/>
      <c r="E14" s="8"/>
      <c r="F14" s="8"/>
      <c r="G14" s="8"/>
      <c r="H14" s="8"/>
      <c r="I14" s="8"/>
    </row>
    <row r="15" spans="1:9" ht="15">
      <c r="A15" s="10"/>
      <c r="B15" s="8"/>
      <c r="C15" s="8"/>
      <c r="D15" s="8"/>
      <c r="E15" s="11"/>
      <c r="F15" s="8"/>
      <c r="G15" s="8"/>
      <c r="H15" s="8"/>
      <c r="I15" s="8"/>
    </row>
    <row r="16" spans="1:9" ht="15">
      <c r="A16" s="10"/>
      <c r="B16" s="8"/>
      <c r="C16" s="8"/>
      <c r="D16" s="8"/>
      <c r="E16" s="8"/>
      <c r="F16" s="8"/>
      <c r="G16" s="8"/>
      <c r="H16" s="8"/>
      <c r="I16" s="8"/>
    </row>
    <row r="17" spans="1:9" ht="15">
      <c r="A17" s="10"/>
      <c r="B17" s="8"/>
      <c r="C17" s="8"/>
      <c r="D17" s="8"/>
      <c r="E17" s="8"/>
      <c r="F17" s="8"/>
      <c r="G17" s="8"/>
      <c r="H17" s="8"/>
      <c r="I17" s="8"/>
    </row>
    <row r="18" spans="1:9" ht="15">
      <c r="A18" s="10"/>
      <c r="B18" s="8"/>
      <c r="C18" s="8"/>
      <c r="D18" s="8"/>
      <c r="E18" s="12" t="s">
        <v>130</v>
      </c>
      <c r="F18" s="8"/>
      <c r="G18" s="8"/>
      <c r="H18" s="8"/>
      <c r="I18" s="8"/>
    </row>
    <row r="19" spans="1:9" ht="15">
      <c r="A19" s="10"/>
      <c r="B19" s="8"/>
      <c r="C19" s="8"/>
      <c r="D19" s="8"/>
      <c r="E19" s="8"/>
      <c r="F19" s="8"/>
      <c r="G19" s="8"/>
      <c r="H19" s="8"/>
      <c r="I19" s="8"/>
    </row>
    <row r="20" spans="1:9" ht="15">
      <c r="A20" s="10"/>
      <c r="B20" s="8"/>
      <c r="C20" s="8"/>
      <c r="D20" s="8"/>
      <c r="E20" s="8"/>
      <c r="F20" s="8"/>
      <c r="G20" s="8"/>
      <c r="H20" s="8"/>
      <c r="I20" s="8"/>
    </row>
    <row r="21" spans="1:9" ht="15">
      <c r="A21" s="10"/>
      <c r="B21" s="8"/>
      <c r="C21" s="8"/>
      <c r="D21" s="13"/>
      <c r="E21" s="13"/>
      <c r="F21" s="8"/>
      <c r="G21" s="8"/>
      <c r="H21" s="8"/>
      <c r="I21" s="8"/>
    </row>
    <row r="22" spans="1:9" ht="15">
      <c r="A22" s="10"/>
      <c r="B22" s="8"/>
      <c r="C22" s="8"/>
      <c r="D22" s="8"/>
      <c r="E22" s="8"/>
      <c r="F22" s="8"/>
      <c r="G22" s="8"/>
      <c r="H22" s="8"/>
      <c r="I22" s="8"/>
    </row>
    <row r="23" spans="1:9" ht="15">
      <c r="A23" s="10"/>
      <c r="B23" s="8"/>
      <c r="C23" s="8"/>
      <c r="D23" s="8"/>
      <c r="E23" s="14" t="s">
        <v>133</v>
      </c>
      <c r="F23" s="8"/>
      <c r="G23" s="8"/>
      <c r="H23" s="8"/>
      <c r="I23" s="8"/>
    </row>
    <row r="24" spans="1:9" ht="15">
      <c r="A24" s="10"/>
      <c r="B24" s="8"/>
      <c r="C24" s="8"/>
      <c r="D24" s="8"/>
      <c r="E24" s="14"/>
      <c r="F24" s="8"/>
      <c r="G24" s="8"/>
      <c r="H24" s="8"/>
      <c r="I24" s="8"/>
    </row>
    <row r="25" spans="1:9" ht="15">
      <c r="A25" s="11"/>
      <c r="B25" s="8"/>
      <c r="C25" s="8"/>
      <c r="D25" s="8"/>
      <c r="E25" s="8"/>
      <c r="F25" s="8"/>
      <c r="G25" s="8"/>
      <c r="H25" s="8"/>
      <c r="I25" s="8"/>
    </row>
    <row r="26" spans="1:9" ht="15">
      <c r="A26" s="10" t="s">
        <v>131</v>
      </c>
      <c r="B26" s="8"/>
      <c r="C26" s="8"/>
      <c r="D26" s="8"/>
      <c r="E26" s="8"/>
      <c r="F26" s="8"/>
      <c r="G26" s="8"/>
      <c r="H26" s="8"/>
      <c r="I26" s="8"/>
    </row>
    <row r="27" spans="1:9" ht="15">
      <c r="A27" s="8"/>
      <c r="B27" s="8"/>
      <c r="C27" s="8"/>
      <c r="D27" s="8"/>
      <c r="E27" s="8"/>
      <c r="F27" s="8"/>
      <c r="G27" s="8"/>
      <c r="H27" s="8"/>
      <c r="I27" s="8"/>
    </row>
    <row r="28" spans="1:9" ht="15">
      <c r="A28" s="8"/>
      <c r="B28" s="8"/>
      <c r="C28" s="8"/>
      <c r="D28" s="8"/>
      <c r="E28" s="8"/>
      <c r="F28" s="8"/>
      <c r="G28" s="8"/>
      <c r="H28" s="8"/>
      <c r="I28" s="8"/>
    </row>
    <row r="29" spans="1:9" ht="15">
      <c r="A29" s="8"/>
      <c r="B29" s="8"/>
      <c r="C29" s="8"/>
      <c r="D29" s="8"/>
      <c r="E29" s="8"/>
      <c r="F29" s="8"/>
      <c r="G29" s="8"/>
      <c r="H29" s="8"/>
      <c r="I29" s="8"/>
    </row>
    <row r="30" spans="1:9" ht="15">
      <c r="A30" s="8"/>
      <c r="B30" s="8"/>
      <c r="C30" s="8"/>
      <c r="D30" s="8"/>
      <c r="E30" s="8"/>
      <c r="F30" s="8"/>
      <c r="G30" s="8"/>
      <c r="H30" s="8"/>
      <c r="I30" s="8"/>
    </row>
    <row r="31" spans="1:9" ht="15">
      <c r="A31" s="8"/>
      <c r="B31" s="8"/>
      <c r="C31" s="8"/>
      <c r="D31" s="8"/>
      <c r="E31" s="8"/>
      <c r="F31" s="8"/>
      <c r="G31" s="8"/>
      <c r="H31" s="8"/>
      <c r="I31" s="8"/>
    </row>
    <row r="32" spans="1:9" ht="15">
      <c r="A32" s="8"/>
      <c r="B32" s="8"/>
      <c r="C32" s="8"/>
      <c r="D32" s="8"/>
      <c r="E32" s="8"/>
      <c r="F32" s="8"/>
      <c r="G32" s="8"/>
      <c r="H32" s="8"/>
      <c r="I32" s="8"/>
    </row>
    <row r="33" spans="1:9" ht="15">
      <c r="A33" s="8"/>
      <c r="B33" s="8"/>
      <c r="C33" s="8"/>
      <c r="D33" s="8"/>
      <c r="E33" s="8"/>
      <c r="F33" s="8"/>
      <c r="G33" s="8"/>
      <c r="H33" s="8"/>
      <c r="I33" s="8"/>
    </row>
    <row r="34" spans="1:9" ht="15">
      <c r="A34" s="8"/>
      <c r="B34" s="8"/>
      <c r="C34" s="8"/>
      <c r="D34" s="8"/>
      <c r="E34" s="8"/>
      <c r="F34" s="8"/>
      <c r="G34" s="8"/>
      <c r="H34" s="8"/>
      <c r="I34" s="8"/>
    </row>
    <row r="35" spans="1:9" ht="15">
      <c r="A35" s="8"/>
      <c r="B35" s="8"/>
      <c r="C35" s="8"/>
      <c r="D35" s="8"/>
      <c r="E35" s="8"/>
      <c r="F35" s="8"/>
      <c r="G35" s="8"/>
      <c r="H35" s="8"/>
      <c r="I35" s="8"/>
    </row>
    <row r="36" spans="1:9" ht="15">
      <c r="A36" s="8"/>
      <c r="B36" s="8"/>
      <c r="C36" s="8"/>
      <c r="D36" s="8"/>
      <c r="E36" s="8"/>
      <c r="F36" s="8"/>
      <c r="G36" s="8"/>
      <c r="H36" s="8"/>
      <c r="I36" s="8"/>
    </row>
    <row r="37" spans="1:9" ht="15">
      <c r="A37" s="8"/>
      <c r="B37" s="8"/>
      <c r="C37" s="8"/>
      <c r="D37" s="8"/>
      <c r="E37" s="8"/>
      <c r="F37" s="8"/>
      <c r="G37" s="8"/>
      <c r="H37" s="8"/>
      <c r="I37" s="8"/>
    </row>
    <row r="38" spans="1:9" ht="15">
      <c r="A38" s="8"/>
      <c r="B38" s="8"/>
      <c r="C38" s="8"/>
      <c r="D38" s="8"/>
      <c r="E38" s="8"/>
      <c r="F38" s="8"/>
      <c r="G38" s="8"/>
      <c r="H38" s="8"/>
      <c r="I38" s="8"/>
    </row>
    <row r="39" spans="1:9" ht="15">
      <c r="A39" s="8"/>
      <c r="B39" s="8"/>
      <c r="C39" s="8"/>
      <c r="D39" s="8"/>
      <c r="E39" s="8"/>
      <c r="F39" s="8"/>
      <c r="G39" s="8"/>
      <c r="H39" s="8"/>
      <c r="I39" s="8"/>
    </row>
    <row r="40" spans="1:9" ht="15">
      <c r="A40" s="8"/>
      <c r="B40" s="8"/>
      <c r="C40" s="8"/>
      <c r="D40" s="8"/>
      <c r="E40" s="8"/>
      <c r="F40" s="8"/>
      <c r="G40" s="8"/>
      <c r="H40" s="8"/>
      <c r="I40" s="8"/>
    </row>
    <row r="41" spans="1:9" ht="15">
      <c r="A41" s="8"/>
      <c r="B41" s="8"/>
      <c r="C41" s="8"/>
      <c r="D41" s="8"/>
      <c r="E41" s="8"/>
      <c r="F41" s="8"/>
      <c r="G41" s="8"/>
      <c r="H41" s="8"/>
      <c r="I41" s="8"/>
    </row>
    <row r="42" spans="1:9" ht="15">
      <c r="A42" s="8"/>
      <c r="B42" s="8"/>
      <c r="C42" s="8"/>
      <c r="D42" s="8"/>
      <c r="E42" s="8"/>
      <c r="F42" s="8"/>
      <c r="G42" s="8"/>
      <c r="H42" s="8"/>
      <c r="I42" s="8"/>
    </row>
    <row r="43" spans="1:9" ht="15">
      <c r="A43" s="8"/>
      <c r="B43" s="8"/>
      <c r="C43" s="8"/>
      <c r="D43" s="13"/>
      <c r="E43" s="11"/>
      <c r="F43" s="8"/>
      <c r="G43" s="8"/>
      <c r="H43" s="8"/>
      <c r="I43" s="8"/>
    </row>
    <row r="44" spans="1:9" ht="15">
      <c r="A44" s="13"/>
      <c r="B44" s="13"/>
      <c r="C44" s="13"/>
      <c r="D44" s="13"/>
      <c r="E44" s="13"/>
      <c r="F44" s="13"/>
      <c r="G44" s="13"/>
      <c r="H44" s="13"/>
      <c r="I44" s="13"/>
    </row>
    <row r="45" spans="1:9" ht="15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5">
      <c r="A46" s="13"/>
      <c r="B46" s="13"/>
      <c r="C46" s="13"/>
      <c r="D46" s="13"/>
      <c r="E46" s="13"/>
      <c r="F46" s="13"/>
      <c r="G46" s="13"/>
      <c r="H46" s="13"/>
      <c r="I46" s="13"/>
    </row>
    <row r="47" spans="1:9" ht="15">
      <c r="A47" s="13"/>
      <c r="B47" s="13"/>
      <c r="C47" s="13"/>
      <c r="D47" s="13"/>
      <c r="E47" s="10" t="s">
        <v>132</v>
      </c>
      <c r="F47" s="13"/>
      <c r="G47" s="13"/>
      <c r="H47" s="13"/>
      <c r="I47" s="13"/>
    </row>
    <row r="48" spans="1:9" ht="15">
      <c r="A48" s="13"/>
      <c r="B48" s="13"/>
      <c r="C48" s="13"/>
      <c r="D48" s="13"/>
      <c r="E48" s="11"/>
      <c r="F48" s="13"/>
      <c r="G48" s="13"/>
      <c r="H48" s="13"/>
      <c r="I48" s="1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R699"/>
  <sheetViews>
    <sheetView zoomScale="54" zoomScaleNormal="54" workbookViewId="0">
      <pane ySplit="1" topLeftCell="A2" activePane="bottomLeft" state="frozen"/>
      <selection pane="bottomLeft"/>
    </sheetView>
  </sheetViews>
  <sheetFormatPr defaultColWidth="9.140625" defaultRowHeight="17.100000000000001" customHeight="1"/>
  <cols>
    <col min="1" max="1" width="31" style="2" customWidth="1"/>
    <col min="2" max="2" width="30.5703125" style="2" bestFit="1" customWidth="1"/>
    <col min="3" max="4" width="36.28515625" style="6" customWidth="1"/>
    <col min="5" max="5" width="36.28515625" style="85" customWidth="1"/>
    <col min="6" max="6" width="10.140625" style="2" customWidth="1"/>
    <col min="7" max="7" width="21.5703125" style="6" customWidth="1"/>
    <col min="8" max="8" width="21.5703125" style="85" customWidth="1"/>
    <col min="9" max="9" width="15.140625" style="3" customWidth="1"/>
    <col min="10" max="11" width="15.28515625" style="4" customWidth="1"/>
    <col min="12" max="17" width="15.7109375" style="30" customWidth="1"/>
    <col min="18" max="18" width="10.7109375" style="31" customWidth="1"/>
    <col min="19" max="16384" width="9.140625" style="5"/>
  </cols>
  <sheetData>
    <row r="1" spans="1:18" s="1" customFormat="1" ht="118.15" customHeight="1" thickBot="1">
      <c r="A1" s="81" t="s">
        <v>14</v>
      </c>
      <c r="B1" s="81" t="s">
        <v>0</v>
      </c>
      <c r="C1" s="81" t="s">
        <v>1</v>
      </c>
      <c r="D1" s="74" t="s">
        <v>182</v>
      </c>
      <c r="E1" s="79" t="s">
        <v>183</v>
      </c>
      <c r="F1" s="81" t="s">
        <v>2</v>
      </c>
      <c r="G1" s="81" t="s">
        <v>3</v>
      </c>
      <c r="H1" s="78" t="s">
        <v>184</v>
      </c>
      <c r="I1" s="81" t="s">
        <v>4</v>
      </c>
      <c r="J1" s="81" t="s">
        <v>185</v>
      </c>
      <c r="K1" s="80" t="s">
        <v>186</v>
      </c>
      <c r="L1" s="37" t="s">
        <v>136</v>
      </c>
      <c r="M1" s="37" t="s">
        <v>137</v>
      </c>
      <c r="N1" s="37" t="s">
        <v>138</v>
      </c>
      <c r="O1" s="37" t="s">
        <v>139</v>
      </c>
      <c r="P1" s="37" t="s">
        <v>140</v>
      </c>
      <c r="Q1" s="37" t="s">
        <v>141</v>
      </c>
      <c r="R1" s="82" t="s">
        <v>134</v>
      </c>
    </row>
    <row r="2" spans="1:18" ht="17.100000000000001" customHeight="1" thickTop="1">
      <c r="A2" s="32" t="s">
        <v>15</v>
      </c>
      <c r="B2" s="32" t="s">
        <v>122</v>
      </c>
      <c r="C2" s="17" t="s">
        <v>16</v>
      </c>
      <c r="D2" s="83" t="str">
        <f>CONCATENATE(B2," -  ",C2,)</f>
        <v>GT_04 -  Wrocław Zachód - Wrocław Lotnisko</v>
      </c>
      <c r="E2" s="84" t="str">
        <f>CONCATENATE(D2," ",G2)</f>
        <v>GT_04 -  Wrocław Zachód - Wrocław Lotnisko Kierunek: Warszawa</v>
      </c>
      <c r="F2" s="32" t="s">
        <v>12</v>
      </c>
      <c r="G2" s="17" t="s">
        <v>18</v>
      </c>
      <c r="H2" s="84" t="str">
        <f>CONCATENATE(G2," -  ",B2,)</f>
        <v>Kierunek: Warszawa -  GT_04</v>
      </c>
      <c r="I2" s="33">
        <v>43207</v>
      </c>
      <c r="J2" s="34" t="s">
        <v>10</v>
      </c>
      <c r="K2" s="86">
        <v>4.1666666666666664E-2</v>
      </c>
      <c r="L2" s="35">
        <v>52</v>
      </c>
      <c r="M2" s="35">
        <v>0</v>
      </c>
      <c r="N2" s="35">
        <v>2</v>
      </c>
      <c r="O2" s="35">
        <v>29</v>
      </c>
      <c r="P2" s="35">
        <v>4</v>
      </c>
      <c r="Q2" s="35">
        <v>0</v>
      </c>
      <c r="R2" s="36">
        <f>SUM(L2:Q2)</f>
        <v>87</v>
      </c>
    </row>
    <row r="3" spans="1:18" ht="17.100000000000001" customHeight="1">
      <c r="A3" s="18" t="s">
        <v>15</v>
      </c>
      <c r="B3" s="18" t="s">
        <v>122</v>
      </c>
      <c r="C3" s="15" t="s">
        <v>16</v>
      </c>
      <c r="D3" s="83" t="str">
        <f t="shared" ref="D3:D66" si="0">CONCATENATE(B3," -  ",C3,)</f>
        <v>GT_04 -  Wrocław Zachód - Wrocław Lotnisko</v>
      </c>
      <c r="E3" s="84" t="str">
        <f t="shared" ref="E3:E66" si="1">CONCATENATE(D3," ",G3)</f>
        <v>GT_04 -  Wrocław Zachód - Wrocław Lotnisko Kierunek: Warszawa</v>
      </c>
      <c r="F3" s="18" t="s">
        <v>12</v>
      </c>
      <c r="G3" s="15" t="s">
        <v>18</v>
      </c>
      <c r="H3" s="84" t="str">
        <f t="shared" ref="H3:H66" si="2">CONCATENATE(G3," -  ",B3,)</f>
        <v>Kierunek: Warszawa -  GT_04</v>
      </c>
      <c r="I3" s="19">
        <v>43207</v>
      </c>
      <c r="J3" s="20" t="s">
        <v>11</v>
      </c>
      <c r="K3" s="86">
        <v>4.1666666666666664E-2</v>
      </c>
      <c r="L3" s="25">
        <v>41</v>
      </c>
      <c r="M3" s="25">
        <v>1</v>
      </c>
      <c r="N3" s="25">
        <v>0</v>
      </c>
      <c r="O3" s="25">
        <v>27</v>
      </c>
      <c r="P3" s="25">
        <v>0</v>
      </c>
      <c r="Q3" s="25">
        <v>0</v>
      </c>
      <c r="R3" s="26">
        <f t="shared" ref="R3:R66" si="3">SUM(L3:Q3)</f>
        <v>69</v>
      </c>
    </row>
    <row r="4" spans="1:18" ht="17.100000000000001" customHeight="1">
      <c r="A4" s="18" t="s">
        <v>15</v>
      </c>
      <c r="B4" s="18" t="s">
        <v>122</v>
      </c>
      <c r="C4" s="15" t="s">
        <v>16</v>
      </c>
      <c r="D4" s="83" t="str">
        <f t="shared" si="0"/>
        <v>GT_04 -  Wrocław Zachód - Wrocław Lotnisko</v>
      </c>
      <c r="E4" s="84" t="str">
        <f t="shared" si="1"/>
        <v>GT_04 -  Wrocław Zachód - Wrocław Lotnisko Kierunek: Warszawa</v>
      </c>
      <c r="F4" s="18" t="s">
        <v>12</v>
      </c>
      <c r="G4" s="15" t="s">
        <v>18</v>
      </c>
      <c r="H4" s="84" t="str">
        <f t="shared" si="2"/>
        <v>Kierunek: Warszawa -  GT_04</v>
      </c>
      <c r="I4" s="19">
        <v>43207</v>
      </c>
      <c r="J4" s="20" t="s">
        <v>21</v>
      </c>
      <c r="K4" s="86">
        <v>4.1666666666666664E-2</v>
      </c>
      <c r="L4" s="25">
        <v>41</v>
      </c>
      <c r="M4" s="25">
        <v>0</v>
      </c>
      <c r="N4" s="25">
        <v>1</v>
      </c>
      <c r="O4" s="25">
        <v>30</v>
      </c>
      <c r="P4" s="25">
        <v>2</v>
      </c>
      <c r="Q4" s="25">
        <v>0</v>
      </c>
      <c r="R4" s="26">
        <f t="shared" si="3"/>
        <v>74</v>
      </c>
    </row>
    <row r="5" spans="1:18" ht="17.100000000000001" customHeight="1">
      <c r="A5" s="18" t="s">
        <v>15</v>
      </c>
      <c r="B5" s="18" t="s">
        <v>122</v>
      </c>
      <c r="C5" s="15" t="s">
        <v>16</v>
      </c>
      <c r="D5" s="83" t="str">
        <f t="shared" si="0"/>
        <v>GT_04 -  Wrocław Zachód - Wrocław Lotnisko</v>
      </c>
      <c r="E5" s="84" t="str">
        <f t="shared" si="1"/>
        <v>GT_04 -  Wrocław Zachód - Wrocław Lotnisko Kierunek: Warszawa</v>
      </c>
      <c r="F5" s="18" t="s">
        <v>12</v>
      </c>
      <c r="G5" s="15" t="s">
        <v>18</v>
      </c>
      <c r="H5" s="84" t="str">
        <f t="shared" si="2"/>
        <v>Kierunek: Warszawa -  GT_04</v>
      </c>
      <c r="I5" s="19">
        <v>43207</v>
      </c>
      <c r="J5" s="20" t="s">
        <v>22</v>
      </c>
      <c r="K5" s="86">
        <v>4.1666666666666664E-2</v>
      </c>
      <c r="L5" s="25">
        <v>39</v>
      </c>
      <c r="M5" s="25">
        <v>0</v>
      </c>
      <c r="N5" s="25">
        <v>1</v>
      </c>
      <c r="O5" s="25">
        <v>27</v>
      </c>
      <c r="P5" s="25">
        <v>1</v>
      </c>
      <c r="Q5" s="25">
        <v>1</v>
      </c>
      <c r="R5" s="26">
        <f t="shared" si="3"/>
        <v>69</v>
      </c>
    </row>
    <row r="6" spans="1:18" ht="17.100000000000001" customHeight="1">
      <c r="A6" s="18" t="s">
        <v>15</v>
      </c>
      <c r="B6" s="18" t="s">
        <v>122</v>
      </c>
      <c r="C6" s="15" t="s">
        <v>16</v>
      </c>
      <c r="D6" s="83" t="str">
        <f t="shared" si="0"/>
        <v>GT_04 -  Wrocław Zachód - Wrocław Lotnisko</v>
      </c>
      <c r="E6" s="84" t="str">
        <f t="shared" si="1"/>
        <v>GT_04 -  Wrocław Zachód - Wrocław Lotnisko Kierunek: Warszawa</v>
      </c>
      <c r="F6" s="18" t="s">
        <v>12</v>
      </c>
      <c r="G6" s="15" t="s">
        <v>18</v>
      </c>
      <c r="H6" s="84" t="str">
        <f t="shared" si="2"/>
        <v>Kierunek: Warszawa -  GT_04</v>
      </c>
      <c r="I6" s="19">
        <v>43207</v>
      </c>
      <c r="J6" s="20" t="s">
        <v>23</v>
      </c>
      <c r="K6" s="86">
        <v>8.3333333333333329E-2</v>
      </c>
      <c r="L6" s="25">
        <v>36</v>
      </c>
      <c r="M6" s="25">
        <v>0</v>
      </c>
      <c r="N6" s="25">
        <v>3</v>
      </c>
      <c r="O6" s="25">
        <v>33</v>
      </c>
      <c r="P6" s="25">
        <v>0</v>
      </c>
      <c r="Q6" s="25">
        <v>0</v>
      </c>
      <c r="R6" s="26">
        <f t="shared" si="3"/>
        <v>72</v>
      </c>
    </row>
    <row r="7" spans="1:18" ht="17.100000000000001" customHeight="1">
      <c r="A7" s="18" t="s">
        <v>15</v>
      </c>
      <c r="B7" s="18" t="s">
        <v>122</v>
      </c>
      <c r="C7" s="15" t="s">
        <v>16</v>
      </c>
      <c r="D7" s="83" t="str">
        <f t="shared" si="0"/>
        <v>GT_04 -  Wrocław Zachód - Wrocław Lotnisko</v>
      </c>
      <c r="E7" s="84" t="str">
        <f t="shared" si="1"/>
        <v>GT_04 -  Wrocław Zachód - Wrocław Lotnisko Kierunek: Warszawa</v>
      </c>
      <c r="F7" s="18" t="s">
        <v>12</v>
      </c>
      <c r="G7" s="15" t="s">
        <v>18</v>
      </c>
      <c r="H7" s="84" t="str">
        <f t="shared" si="2"/>
        <v>Kierunek: Warszawa -  GT_04</v>
      </c>
      <c r="I7" s="19">
        <v>43207</v>
      </c>
      <c r="J7" s="20" t="s">
        <v>24</v>
      </c>
      <c r="K7" s="86">
        <v>8.3333333333333329E-2</v>
      </c>
      <c r="L7" s="25">
        <v>44</v>
      </c>
      <c r="M7" s="25">
        <v>0</v>
      </c>
      <c r="N7" s="25">
        <v>2</v>
      </c>
      <c r="O7" s="25">
        <v>12</v>
      </c>
      <c r="P7" s="25">
        <v>0</v>
      </c>
      <c r="Q7" s="25">
        <v>0</v>
      </c>
      <c r="R7" s="26">
        <f t="shared" si="3"/>
        <v>58</v>
      </c>
    </row>
    <row r="8" spans="1:18" ht="17.100000000000001" customHeight="1">
      <c r="A8" s="18" t="s">
        <v>15</v>
      </c>
      <c r="B8" s="18" t="s">
        <v>122</v>
      </c>
      <c r="C8" s="15" t="s">
        <v>16</v>
      </c>
      <c r="D8" s="83" t="str">
        <f t="shared" si="0"/>
        <v>GT_04 -  Wrocław Zachód - Wrocław Lotnisko</v>
      </c>
      <c r="E8" s="84" t="str">
        <f t="shared" si="1"/>
        <v>GT_04 -  Wrocław Zachód - Wrocław Lotnisko Kierunek: Warszawa</v>
      </c>
      <c r="F8" s="18" t="s">
        <v>12</v>
      </c>
      <c r="G8" s="15" t="s">
        <v>18</v>
      </c>
      <c r="H8" s="84" t="str">
        <f t="shared" si="2"/>
        <v>Kierunek: Warszawa -  GT_04</v>
      </c>
      <c r="I8" s="19">
        <v>43207</v>
      </c>
      <c r="J8" s="20" t="s">
        <v>25</v>
      </c>
      <c r="K8" s="86">
        <v>8.3333333333333329E-2</v>
      </c>
      <c r="L8" s="25">
        <v>31</v>
      </c>
      <c r="M8" s="25">
        <v>0</v>
      </c>
      <c r="N8" s="25">
        <v>2</v>
      </c>
      <c r="O8" s="25">
        <v>33</v>
      </c>
      <c r="P8" s="25">
        <v>1</v>
      </c>
      <c r="Q8" s="25">
        <v>1</v>
      </c>
      <c r="R8" s="26">
        <f t="shared" si="3"/>
        <v>68</v>
      </c>
    </row>
    <row r="9" spans="1:18" ht="17.100000000000001" customHeight="1">
      <c r="A9" s="18" t="s">
        <v>15</v>
      </c>
      <c r="B9" s="18" t="s">
        <v>122</v>
      </c>
      <c r="C9" s="15" t="s">
        <v>16</v>
      </c>
      <c r="D9" s="83" t="str">
        <f t="shared" si="0"/>
        <v>GT_04 -  Wrocław Zachód - Wrocław Lotnisko</v>
      </c>
      <c r="E9" s="84" t="str">
        <f t="shared" si="1"/>
        <v>GT_04 -  Wrocław Zachód - Wrocław Lotnisko Kierunek: Warszawa</v>
      </c>
      <c r="F9" s="18" t="s">
        <v>12</v>
      </c>
      <c r="G9" s="15" t="s">
        <v>18</v>
      </c>
      <c r="H9" s="84" t="str">
        <f t="shared" si="2"/>
        <v>Kierunek: Warszawa -  GT_04</v>
      </c>
      <c r="I9" s="19">
        <v>43207</v>
      </c>
      <c r="J9" s="20" t="s">
        <v>26</v>
      </c>
      <c r="K9" s="86">
        <v>8.3333333333333329E-2</v>
      </c>
      <c r="L9" s="25">
        <v>35</v>
      </c>
      <c r="M9" s="25">
        <v>0</v>
      </c>
      <c r="N9" s="25">
        <v>3</v>
      </c>
      <c r="O9" s="25">
        <v>18</v>
      </c>
      <c r="P9" s="25">
        <v>3</v>
      </c>
      <c r="Q9" s="25">
        <v>0</v>
      </c>
      <c r="R9" s="26">
        <f t="shared" si="3"/>
        <v>59</v>
      </c>
    </row>
    <row r="10" spans="1:18" ht="17.100000000000001" customHeight="1">
      <c r="A10" s="18" t="s">
        <v>15</v>
      </c>
      <c r="B10" s="18" t="s">
        <v>122</v>
      </c>
      <c r="C10" s="15" t="s">
        <v>16</v>
      </c>
      <c r="D10" s="83" t="str">
        <f t="shared" si="0"/>
        <v>GT_04 -  Wrocław Zachód - Wrocław Lotnisko</v>
      </c>
      <c r="E10" s="84" t="str">
        <f t="shared" si="1"/>
        <v>GT_04 -  Wrocław Zachód - Wrocław Lotnisko Kierunek: Warszawa</v>
      </c>
      <c r="F10" s="18" t="s">
        <v>12</v>
      </c>
      <c r="G10" s="15" t="s">
        <v>18</v>
      </c>
      <c r="H10" s="84" t="str">
        <f t="shared" si="2"/>
        <v>Kierunek: Warszawa -  GT_04</v>
      </c>
      <c r="I10" s="19">
        <v>43207</v>
      </c>
      <c r="J10" s="20" t="s">
        <v>27</v>
      </c>
      <c r="K10" s="86">
        <v>0.125</v>
      </c>
      <c r="L10" s="25">
        <v>22</v>
      </c>
      <c r="M10" s="25">
        <v>0</v>
      </c>
      <c r="N10" s="25">
        <v>1</v>
      </c>
      <c r="O10" s="25">
        <v>20</v>
      </c>
      <c r="P10" s="25">
        <v>2</v>
      </c>
      <c r="Q10" s="25">
        <v>0</v>
      </c>
      <c r="R10" s="26">
        <f t="shared" si="3"/>
        <v>45</v>
      </c>
    </row>
    <row r="11" spans="1:18" ht="17.100000000000001" customHeight="1">
      <c r="A11" s="18" t="s">
        <v>15</v>
      </c>
      <c r="B11" s="18" t="s">
        <v>122</v>
      </c>
      <c r="C11" s="15" t="s">
        <v>16</v>
      </c>
      <c r="D11" s="83" t="str">
        <f t="shared" si="0"/>
        <v>GT_04 -  Wrocław Zachód - Wrocław Lotnisko</v>
      </c>
      <c r="E11" s="84" t="str">
        <f t="shared" si="1"/>
        <v>GT_04 -  Wrocław Zachód - Wrocław Lotnisko Kierunek: Warszawa</v>
      </c>
      <c r="F11" s="18" t="s">
        <v>12</v>
      </c>
      <c r="G11" s="15" t="s">
        <v>18</v>
      </c>
      <c r="H11" s="84" t="str">
        <f t="shared" si="2"/>
        <v>Kierunek: Warszawa -  GT_04</v>
      </c>
      <c r="I11" s="19">
        <v>43207</v>
      </c>
      <c r="J11" s="20" t="s">
        <v>28</v>
      </c>
      <c r="K11" s="86">
        <v>0.125</v>
      </c>
      <c r="L11" s="25">
        <v>20</v>
      </c>
      <c r="M11" s="25">
        <v>0</v>
      </c>
      <c r="N11" s="25">
        <v>2</v>
      </c>
      <c r="O11" s="25">
        <v>10</v>
      </c>
      <c r="P11" s="25">
        <v>1</v>
      </c>
      <c r="Q11" s="25">
        <v>0</v>
      </c>
      <c r="R11" s="26">
        <f t="shared" si="3"/>
        <v>33</v>
      </c>
    </row>
    <row r="12" spans="1:18" ht="17.100000000000001" customHeight="1">
      <c r="A12" s="18" t="s">
        <v>15</v>
      </c>
      <c r="B12" s="18" t="s">
        <v>122</v>
      </c>
      <c r="C12" s="15" t="s">
        <v>16</v>
      </c>
      <c r="D12" s="83" t="str">
        <f t="shared" si="0"/>
        <v>GT_04 -  Wrocław Zachód - Wrocław Lotnisko</v>
      </c>
      <c r="E12" s="84" t="str">
        <f t="shared" si="1"/>
        <v>GT_04 -  Wrocław Zachód - Wrocław Lotnisko Kierunek: Warszawa</v>
      </c>
      <c r="F12" s="18" t="s">
        <v>12</v>
      </c>
      <c r="G12" s="15" t="s">
        <v>18</v>
      </c>
      <c r="H12" s="84" t="str">
        <f t="shared" si="2"/>
        <v>Kierunek: Warszawa -  GT_04</v>
      </c>
      <c r="I12" s="19">
        <v>43207</v>
      </c>
      <c r="J12" s="20" t="s">
        <v>29</v>
      </c>
      <c r="K12" s="86">
        <v>0.125</v>
      </c>
      <c r="L12" s="25">
        <v>28</v>
      </c>
      <c r="M12" s="25">
        <v>0</v>
      </c>
      <c r="N12" s="25">
        <v>4</v>
      </c>
      <c r="O12" s="25">
        <v>15</v>
      </c>
      <c r="P12" s="25">
        <v>0</v>
      </c>
      <c r="Q12" s="25">
        <v>1</v>
      </c>
      <c r="R12" s="26">
        <f t="shared" si="3"/>
        <v>48</v>
      </c>
    </row>
    <row r="13" spans="1:18" ht="17.100000000000001" customHeight="1">
      <c r="A13" s="18" t="s">
        <v>15</v>
      </c>
      <c r="B13" s="18" t="s">
        <v>122</v>
      </c>
      <c r="C13" s="15" t="s">
        <v>16</v>
      </c>
      <c r="D13" s="83" t="str">
        <f t="shared" si="0"/>
        <v>GT_04 -  Wrocław Zachód - Wrocław Lotnisko</v>
      </c>
      <c r="E13" s="84" t="str">
        <f t="shared" si="1"/>
        <v>GT_04 -  Wrocław Zachód - Wrocław Lotnisko Kierunek: Warszawa</v>
      </c>
      <c r="F13" s="18" t="s">
        <v>12</v>
      </c>
      <c r="G13" s="15" t="s">
        <v>18</v>
      </c>
      <c r="H13" s="84" t="str">
        <f t="shared" si="2"/>
        <v>Kierunek: Warszawa -  GT_04</v>
      </c>
      <c r="I13" s="19">
        <v>43207</v>
      </c>
      <c r="J13" s="20" t="s">
        <v>30</v>
      </c>
      <c r="K13" s="86">
        <v>0.125</v>
      </c>
      <c r="L13" s="25">
        <v>24</v>
      </c>
      <c r="M13" s="25">
        <v>0</v>
      </c>
      <c r="N13" s="25">
        <v>2</v>
      </c>
      <c r="O13" s="25">
        <v>12</v>
      </c>
      <c r="P13" s="25">
        <v>1</v>
      </c>
      <c r="Q13" s="25">
        <v>1</v>
      </c>
      <c r="R13" s="26">
        <f t="shared" si="3"/>
        <v>40</v>
      </c>
    </row>
    <row r="14" spans="1:18" ht="17.100000000000001" customHeight="1">
      <c r="A14" s="18" t="s">
        <v>15</v>
      </c>
      <c r="B14" s="18" t="s">
        <v>122</v>
      </c>
      <c r="C14" s="15" t="s">
        <v>16</v>
      </c>
      <c r="D14" s="83" t="str">
        <f t="shared" si="0"/>
        <v>GT_04 -  Wrocław Zachód - Wrocław Lotnisko</v>
      </c>
      <c r="E14" s="84" t="str">
        <f t="shared" si="1"/>
        <v>GT_04 -  Wrocław Zachód - Wrocław Lotnisko Kierunek: Warszawa</v>
      </c>
      <c r="F14" s="18" t="s">
        <v>12</v>
      </c>
      <c r="G14" s="15" t="s">
        <v>18</v>
      </c>
      <c r="H14" s="84" t="str">
        <f t="shared" si="2"/>
        <v>Kierunek: Warszawa -  GT_04</v>
      </c>
      <c r="I14" s="19">
        <v>43207</v>
      </c>
      <c r="J14" s="20" t="s">
        <v>31</v>
      </c>
      <c r="K14" s="86">
        <v>0.16666666666666699</v>
      </c>
      <c r="L14" s="25">
        <v>38</v>
      </c>
      <c r="M14" s="25">
        <v>0</v>
      </c>
      <c r="N14" s="25">
        <v>1</v>
      </c>
      <c r="O14" s="25">
        <v>29</v>
      </c>
      <c r="P14" s="25">
        <v>2</v>
      </c>
      <c r="Q14" s="25">
        <v>0</v>
      </c>
      <c r="R14" s="26">
        <f t="shared" si="3"/>
        <v>70</v>
      </c>
    </row>
    <row r="15" spans="1:18" ht="17.100000000000001" customHeight="1">
      <c r="A15" s="18" t="s">
        <v>15</v>
      </c>
      <c r="B15" s="18" t="s">
        <v>122</v>
      </c>
      <c r="C15" s="15" t="s">
        <v>16</v>
      </c>
      <c r="D15" s="83" t="str">
        <f t="shared" si="0"/>
        <v>GT_04 -  Wrocław Zachód - Wrocław Lotnisko</v>
      </c>
      <c r="E15" s="84" t="str">
        <f t="shared" si="1"/>
        <v>GT_04 -  Wrocław Zachód - Wrocław Lotnisko Kierunek: Warszawa</v>
      </c>
      <c r="F15" s="18" t="s">
        <v>12</v>
      </c>
      <c r="G15" s="15" t="s">
        <v>18</v>
      </c>
      <c r="H15" s="84" t="str">
        <f t="shared" si="2"/>
        <v>Kierunek: Warszawa -  GT_04</v>
      </c>
      <c r="I15" s="19">
        <v>43207</v>
      </c>
      <c r="J15" s="20" t="s">
        <v>32</v>
      </c>
      <c r="K15" s="86">
        <v>0.16666666666666699</v>
      </c>
      <c r="L15" s="25">
        <v>11</v>
      </c>
      <c r="M15" s="25">
        <v>0</v>
      </c>
      <c r="N15" s="25">
        <v>1</v>
      </c>
      <c r="O15" s="25">
        <v>12</v>
      </c>
      <c r="P15" s="25">
        <v>2</v>
      </c>
      <c r="Q15" s="25">
        <v>1</v>
      </c>
      <c r="R15" s="26">
        <f t="shared" si="3"/>
        <v>27</v>
      </c>
    </row>
    <row r="16" spans="1:18" ht="17.100000000000001" customHeight="1">
      <c r="A16" s="18" t="s">
        <v>15</v>
      </c>
      <c r="B16" s="18" t="s">
        <v>122</v>
      </c>
      <c r="C16" s="15" t="s">
        <v>16</v>
      </c>
      <c r="D16" s="83" t="str">
        <f t="shared" si="0"/>
        <v>GT_04 -  Wrocław Zachód - Wrocław Lotnisko</v>
      </c>
      <c r="E16" s="84" t="str">
        <f t="shared" si="1"/>
        <v>GT_04 -  Wrocław Zachód - Wrocław Lotnisko Kierunek: Warszawa</v>
      </c>
      <c r="F16" s="18" t="s">
        <v>12</v>
      </c>
      <c r="G16" s="15" t="s">
        <v>18</v>
      </c>
      <c r="H16" s="84" t="str">
        <f t="shared" si="2"/>
        <v>Kierunek: Warszawa -  GT_04</v>
      </c>
      <c r="I16" s="19">
        <v>43207</v>
      </c>
      <c r="J16" s="20" t="s">
        <v>33</v>
      </c>
      <c r="K16" s="86">
        <v>0.16666666666666699</v>
      </c>
      <c r="L16" s="25">
        <v>44</v>
      </c>
      <c r="M16" s="25">
        <v>0</v>
      </c>
      <c r="N16" s="25">
        <v>7</v>
      </c>
      <c r="O16" s="25">
        <v>33</v>
      </c>
      <c r="P16" s="25">
        <v>1</v>
      </c>
      <c r="Q16" s="25">
        <v>0</v>
      </c>
      <c r="R16" s="26">
        <f t="shared" si="3"/>
        <v>85</v>
      </c>
    </row>
    <row r="17" spans="1:18" ht="17.100000000000001" customHeight="1">
      <c r="A17" s="18" t="s">
        <v>15</v>
      </c>
      <c r="B17" s="18" t="s">
        <v>122</v>
      </c>
      <c r="C17" s="15" t="s">
        <v>16</v>
      </c>
      <c r="D17" s="83" t="str">
        <f t="shared" si="0"/>
        <v>GT_04 -  Wrocław Zachód - Wrocław Lotnisko</v>
      </c>
      <c r="E17" s="84" t="str">
        <f t="shared" si="1"/>
        <v>GT_04 -  Wrocław Zachód - Wrocław Lotnisko Kierunek: Warszawa</v>
      </c>
      <c r="F17" s="18" t="s">
        <v>12</v>
      </c>
      <c r="G17" s="15" t="s">
        <v>18</v>
      </c>
      <c r="H17" s="84" t="str">
        <f t="shared" si="2"/>
        <v>Kierunek: Warszawa -  GT_04</v>
      </c>
      <c r="I17" s="19">
        <v>43207</v>
      </c>
      <c r="J17" s="20" t="s">
        <v>34</v>
      </c>
      <c r="K17" s="86">
        <v>0.16666666666666699</v>
      </c>
      <c r="L17" s="25">
        <v>43</v>
      </c>
      <c r="M17" s="25">
        <v>0</v>
      </c>
      <c r="N17" s="25">
        <v>0</v>
      </c>
      <c r="O17" s="25">
        <v>26</v>
      </c>
      <c r="P17" s="25">
        <v>1</v>
      </c>
      <c r="Q17" s="25">
        <v>1</v>
      </c>
      <c r="R17" s="26">
        <f t="shared" si="3"/>
        <v>71</v>
      </c>
    </row>
    <row r="18" spans="1:18" ht="17.100000000000001" customHeight="1">
      <c r="A18" s="18" t="s">
        <v>15</v>
      </c>
      <c r="B18" s="18" t="s">
        <v>122</v>
      </c>
      <c r="C18" s="15" t="s">
        <v>16</v>
      </c>
      <c r="D18" s="83" t="str">
        <f t="shared" si="0"/>
        <v>GT_04 -  Wrocław Zachód - Wrocław Lotnisko</v>
      </c>
      <c r="E18" s="84" t="str">
        <f t="shared" si="1"/>
        <v>GT_04 -  Wrocław Zachód - Wrocław Lotnisko Kierunek: Warszawa</v>
      </c>
      <c r="F18" s="18" t="s">
        <v>12</v>
      </c>
      <c r="G18" s="15" t="s">
        <v>18</v>
      </c>
      <c r="H18" s="84" t="str">
        <f t="shared" si="2"/>
        <v>Kierunek: Warszawa -  GT_04</v>
      </c>
      <c r="I18" s="19">
        <v>43207</v>
      </c>
      <c r="J18" s="20" t="s">
        <v>35</v>
      </c>
      <c r="K18" s="86">
        <v>0.20833333333333401</v>
      </c>
      <c r="L18" s="25">
        <v>33</v>
      </c>
      <c r="M18" s="25">
        <v>0</v>
      </c>
      <c r="N18" s="25">
        <v>4</v>
      </c>
      <c r="O18" s="25">
        <v>37</v>
      </c>
      <c r="P18" s="25">
        <v>0</v>
      </c>
      <c r="Q18" s="25">
        <v>0</v>
      </c>
      <c r="R18" s="26">
        <f t="shared" si="3"/>
        <v>74</v>
      </c>
    </row>
    <row r="19" spans="1:18" ht="17.100000000000001" customHeight="1">
      <c r="A19" s="18" t="s">
        <v>15</v>
      </c>
      <c r="B19" s="18" t="s">
        <v>122</v>
      </c>
      <c r="C19" s="15" t="s">
        <v>16</v>
      </c>
      <c r="D19" s="83" t="str">
        <f t="shared" si="0"/>
        <v>GT_04 -  Wrocław Zachód - Wrocław Lotnisko</v>
      </c>
      <c r="E19" s="84" t="str">
        <f t="shared" si="1"/>
        <v>GT_04 -  Wrocław Zachód - Wrocław Lotnisko Kierunek: Warszawa</v>
      </c>
      <c r="F19" s="18" t="s">
        <v>12</v>
      </c>
      <c r="G19" s="15" t="s">
        <v>18</v>
      </c>
      <c r="H19" s="84" t="str">
        <f t="shared" si="2"/>
        <v>Kierunek: Warszawa -  GT_04</v>
      </c>
      <c r="I19" s="19">
        <v>43207</v>
      </c>
      <c r="J19" s="20" t="s">
        <v>36</v>
      </c>
      <c r="K19" s="86">
        <v>0.20833333333333401</v>
      </c>
      <c r="L19" s="25">
        <v>60</v>
      </c>
      <c r="M19" s="25">
        <v>0</v>
      </c>
      <c r="N19" s="25">
        <v>5</v>
      </c>
      <c r="O19" s="25">
        <v>42</v>
      </c>
      <c r="P19" s="25">
        <v>2</v>
      </c>
      <c r="Q19" s="25">
        <v>0</v>
      </c>
      <c r="R19" s="26">
        <f t="shared" si="3"/>
        <v>109</v>
      </c>
    </row>
    <row r="20" spans="1:18" ht="17.100000000000001" customHeight="1">
      <c r="A20" s="18" t="s">
        <v>15</v>
      </c>
      <c r="B20" s="18" t="s">
        <v>122</v>
      </c>
      <c r="C20" s="15" t="s">
        <v>16</v>
      </c>
      <c r="D20" s="83" t="str">
        <f t="shared" si="0"/>
        <v>GT_04 -  Wrocław Zachód - Wrocław Lotnisko</v>
      </c>
      <c r="E20" s="84" t="str">
        <f t="shared" si="1"/>
        <v>GT_04 -  Wrocław Zachód - Wrocław Lotnisko Kierunek: Warszawa</v>
      </c>
      <c r="F20" s="18" t="s">
        <v>12</v>
      </c>
      <c r="G20" s="15" t="s">
        <v>18</v>
      </c>
      <c r="H20" s="84" t="str">
        <f t="shared" si="2"/>
        <v>Kierunek: Warszawa -  GT_04</v>
      </c>
      <c r="I20" s="19">
        <v>43207</v>
      </c>
      <c r="J20" s="20" t="s">
        <v>37</v>
      </c>
      <c r="K20" s="86">
        <v>0.20833333333333401</v>
      </c>
      <c r="L20" s="25">
        <v>75</v>
      </c>
      <c r="M20" s="25">
        <v>0</v>
      </c>
      <c r="N20" s="25">
        <v>2</v>
      </c>
      <c r="O20" s="25">
        <v>54</v>
      </c>
      <c r="P20" s="25">
        <v>2</v>
      </c>
      <c r="Q20" s="25">
        <v>0</v>
      </c>
      <c r="R20" s="26">
        <f t="shared" si="3"/>
        <v>133</v>
      </c>
    </row>
    <row r="21" spans="1:18" ht="17.100000000000001" customHeight="1">
      <c r="A21" s="18" t="s">
        <v>15</v>
      </c>
      <c r="B21" s="18" t="s">
        <v>122</v>
      </c>
      <c r="C21" s="15" t="s">
        <v>16</v>
      </c>
      <c r="D21" s="83" t="str">
        <f t="shared" si="0"/>
        <v>GT_04 -  Wrocław Zachód - Wrocław Lotnisko</v>
      </c>
      <c r="E21" s="84" t="str">
        <f t="shared" si="1"/>
        <v>GT_04 -  Wrocław Zachód - Wrocław Lotnisko Kierunek: Warszawa</v>
      </c>
      <c r="F21" s="18" t="s">
        <v>12</v>
      </c>
      <c r="G21" s="15" t="s">
        <v>18</v>
      </c>
      <c r="H21" s="84" t="str">
        <f t="shared" si="2"/>
        <v>Kierunek: Warszawa -  GT_04</v>
      </c>
      <c r="I21" s="19">
        <v>43207</v>
      </c>
      <c r="J21" s="20" t="s">
        <v>38</v>
      </c>
      <c r="K21" s="86">
        <v>0.20833333333333401</v>
      </c>
      <c r="L21" s="25">
        <v>84</v>
      </c>
      <c r="M21" s="25">
        <v>0</v>
      </c>
      <c r="N21" s="25">
        <v>5</v>
      </c>
      <c r="O21" s="25">
        <v>38</v>
      </c>
      <c r="P21" s="25">
        <v>3</v>
      </c>
      <c r="Q21" s="25">
        <v>0</v>
      </c>
      <c r="R21" s="26">
        <f t="shared" si="3"/>
        <v>130</v>
      </c>
    </row>
    <row r="22" spans="1:18" ht="17.100000000000001" customHeight="1">
      <c r="A22" s="18" t="s">
        <v>15</v>
      </c>
      <c r="B22" s="18" t="s">
        <v>122</v>
      </c>
      <c r="C22" s="15" t="s">
        <v>16</v>
      </c>
      <c r="D22" s="83" t="str">
        <f t="shared" si="0"/>
        <v>GT_04 -  Wrocław Zachód - Wrocław Lotnisko</v>
      </c>
      <c r="E22" s="84" t="str">
        <f t="shared" si="1"/>
        <v>GT_04 -  Wrocław Zachód - Wrocław Lotnisko Kierunek: Warszawa</v>
      </c>
      <c r="F22" s="18" t="s">
        <v>12</v>
      </c>
      <c r="G22" s="15" t="s">
        <v>18</v>
      </c>
      <c r="H22" s="84" t="str">
        <f t="shared" si="2"/>
        <v>Kierunek: Warszawa -  GT_04</v>
      </c>
      <c r="I22" s="19">
        <v>43207</v>
      </c>
      <c r="J22" s="20" t="s">
        <v>39</v>
      </c>
      <c r="K22" s="86">
        <v>0.25</v>
      </c>
      <c r="L22" s="25">
        <v>89</v>
      </c>
      <c r="M22" s="25">
        <v>0</v>
      </c>
      <c r="N22" s="25">
        <v>5</v>
      </c>
      <c r="O22" s="25">
        <v>53</v>
      </c>
      <c r="P22" s="25">
        <v>1</v>
      </c>
      <c r="Q22" s="25">
        <v>0</v>
      </c>
      <c r="R22" s="26">
        <f t="shared" si="3"/>
        <v>148</v>
      </c>
    </row>
    <row r="23" spans="1:18" ht="17.100000000000001" customHeight="1">
      <c r="A23" s="18" t="s">
        <v>15</v>
      </c>
      <c r="B23" s="18" t="s">
        <v>122</v>
      </c>
      <c r="C23" s="15" t="s">
        <v>16</v>
      </c>
      <c r="D23" s="83" t="str">
        <f t="shared" si="0"/>
        <v>GT_04 -  Wrocław Zachód - Wrocław Lotnisko</v>
      </c>
      <c r="E23" s="84" t="str">
        <f t="shared" si="1"/>
        <v>GT_04 -  Wrocław Zachód - Wrocław Lotnisko Kierunek: Warszawa</v>
      </c>
      <c r="F23" s="18" t="s">
        <v>12</v>
      </c>
      <c r="G23" s="15" t="s">
        <v>18</v>
      </c>
      <c r="H23" s="84" t="str">
        <f t="shared" si="2"/>
        <v>Kierunek: Warszawa -  GT_04</v>
      </c>
      <c r="I23" s="19">
        <v>43207</v>
      </c>
      <c r="J23" s="20" t="s">
        <v>40</v>
      </c>
      <c r="K23" s="86">
        <v>0.25</v>
      </c>
      <c r="L23" s="25">
        <v>123</v>
      </c>
      <c r="M23" s="25">
        <v>0</v>
      </c>
      <c r="N23" s="25">
        <v>8</v>
      </c>
      <c r="O23" s="25">
        <v>59</v>
      </c>
      <c r="P23" s="25">
        <v>1</v>
      </c>
      <c r="Q23" s="25">
        <v>1</v>
      </c>
      <c r="R23" s="26">
        <f t="shared" si="3"/>
        <v>192</v>
      </c>
    </row>
    <row r="24" spans="1:18" ht="17.100000000000001" customHeight="1">
      <c r="A24" s="18" t="s">
        <v>15</v>
      </c>
      <c r="B24" s="18" t="s">
        <v>122</v>
      </c>
      <c r="C24" s="15" t="s">
        <v>16</v>
      </c>
      <c r="D24" s="83" t="str">
        <f t="shared" si="0"/>
        <v>GT_04 -  Wrocław Zachód - Wrocław Lotnisko</v>
      </c>
      <c r="E24" s="84" t="str">
        <f t="shared" si="1"/>
        <v>GT_04 -  Wrocław Zachód - Wrocław Lotnisko Kierunek: Warszawa</v>
      </c>
      <c r="F24" s="18" t="s">
        <v>12</v>
      </c>
      <c r="G24" s="15" t="s">
        <v>18</v>
      </c>
      <c r="H24" s="84" t="str">
        <f t="shared" si="2"/>
        <v>Kierunek: Warszawa -  GT_04</v>
      </c>
      <c r="I24" s="19">
        <v>43207</v>
      </c>
      <c r="J24" s="20" t="s">
        <v>41</v>
      </c>
      <c r="K24" s="86">
        <v>0.25</v>
      </c>
      <c r="L24" s="25">
        <v>167</v>
      </c>
      <c r="M24" s="25">
        <v>0</v>
      </c>
      <c r="N24" s="25">
        <v>9</v>
      </c>
      <c r="O24" s="25">
        <v>62</v>
      </c>
      <c r="P24" s="25">
        <v>2</v>
      </c>
      <c r="Q24" s="25">
        <v>0</v>
      </c>
      <c r="R24" s="26">
        <f t="shared" si="3"/>
        <v>240</v>
      </c>
    </row>
    <row r="25" spans="1:18" ht="17.100000000000001" customHeight="1">
      <c r="A25" s="18" t="s">
        <v>15</v>
      </c>
      <c r="B25" s="18" t="s">
        <v>122</v>
      </c>
      <c r="C25" s="15" t="s">
        <v>16</v>
      </c>
      <c r="D25" s="83" t="str">
        <f t="shared" si="0"/>
        <v>GT_04 -  Wrocław Zachód - Wrocław Lotnisko</v>
      </c>
      <c r="E25" s="84" t="str">
        <f t="shared" si="1"/>
        <v>GT_04 -  Wrocław Zachód - Wrocław Lotnisko Kierunek: Warszawa</v>
      </c>
      <c r="F25" s="18" t="s">
        <v>12</v>
      </c>
      <c r="G25" s="15" t="s">
        <v>18</v>
      </c>
      <c r="H25" s="84" t="str">
        <f t="shared" si="2"/>
        <v>Kierunek: Warszawa -  GT_04</v>
      </c>
      <c r="I25" s="19">
        <v>43207</v>
      </c>
      <c r="J25" s="20" t="s">
        <v>42</v>
      </c>
      <c r="K25" s="86">
        <v>0.25</v>
      </c>
      <c r="L25" s="25">
        <v>204</v>
      </c>
      <c r="M25" s="25">
        <v>0</v>
      </c>
      <c r="N25" s="25">
        <v>7</v>
      </c>
      <c r="O25" s="25">
        <v>55</v>
      </c>
      <c r="P25" s="25">
        <v>2</v>
      </c>
      <c r="Q25" s="25">
        <v>1</v>
      </c>
      <c r="R25" s="26">
        <f t="shared" si="3"/>
        <v>269</v>
      </c>
    </row>
    <row r="26" spans="1:18" ht="17.100000000000001" customHeight="1">
      <c r="A26" s="18" t="s">
        <v>15</v>
      </c>
      <c r="B26" s="18" t="s">
        <v>122</v>
      </c>
      <c r="C26" s="15" t="s">
        <v>16</v>
      </c>
      <c r="D26" s="83" t="str">
        <f t="shared" si="0"/>
        <v>GT_04 -  Wrocław Zachód - Wrocław Lotnisko</v>
      </c>
      <c r="E26" s="84" t="str">
        <f t="shared" si="1"/>
        <v>GT_04 -  Wrocław Zachód - Wrocław Lotnisko Kierunek: Warszawa</v>
      </c>
      <c r="F26" s="18" t="s">
        <v>12</v>
      </c>
      <c r="G26" s="15" t="s">
        <v>18</v>
      </c>
      <c r="H26" s="84" t="str">
        <f t="shared" si="2"/>
        <v>Kierunek: Warszawa -  GT_04</v>
      </c>
      <c r="I26" s="19">
        <v>43207</v>
      </c>
      <c r="J26" s="20" t="s">
        <v>43</v>
      </c>
      <c r="K26" s="86">
        <v>0.29166666666666702</v>
      </c>
      <c r="L26" s="25">
        <v>222</v>
      </c>
      <c r="M26" s="25">
        <v>0</v>
      </c>
      <c r="N26" s="25">
        <v>11</v>
      </c>
      <c r="O26" s="25">
        <v>73</v>
      </c>
      <c r="P26" s="25">
        <v>1</v>
      </c>
      <c r="Q26" s="25">
        <v>4</v>
      </c>
      <c r="R26" s="26">
        <f t="shared" si="3"/>
        <v>311</v>
      </c>
    </row>
    <row r="27" spans="1:18" ht="17.100000000000001" customHeight="1">
      <c r="A27" s="18" t="s">
        <v>15</v>
      </c>
      <c r="B27" s="18" t="s">
        <v>122</v>
      </c>
      <c r="C27" s="15" t="s">
        <v>16</v>
      </c>
      <c r="D27" s="83" t="str">
        <f t="shared" si="0"/>
        <v>GT_04 -  Wrocław Zachód - Wrocław Lotnisko</v>
      </c>
      <c r="E27" s="84" t="str">
        <f t="shared" si="1"/>
        <v>GT_04 -  Wrocław Zachód - Wrocław Lotnisko Kierunek: Warszawa</v>
      </c>
      <c r="F27" s="18" t="s">
        <v>12</v>
      </c>
      <c r="G27" s="15" t="s">
        <v>18</v>
      </c>
      <c r="H27" s="84" t="str">
        <f t="shared" si="2"/>
        <v>Kierunek: Warszawa -  GT_04</v>
      </c>
      <c r="I27" s="19">
        <v>43207</v>
      </c>
      <c r="J27" s="20" t="s">
        <v>44</v>
      </c>
      <c r="K27" s="86">
        <v>0.29166666666666702</v>
      </c>
      <c r="L27" s="25">
        <v>281</v>
      </c>
      <c r="M27" s="25">
        <v>0</v>
      </c>
      <c r="N27" s="25">
        <v>11</v>
      </c>
      <c r="O27" s="25">
        <v>60</v>
      </c>
      <c r="P27" s="25">
        <v>1</v>
      </c>
      <c r="Q27" s="25">
        <v>2</v>
      </c>
      <c r="R27" s="26">
        <f t="shared" si="3"/>
        <v>355</v>
      </c>
    </row>
    <row r="28" spans="1:18" ht="17.100000000000001" customHeight="1">
      <c r="A28" s="18" t="s">
        <v>15</v>
      </c>
      <c r="B28" s="18" t="s">
        <v>122</v>
      </c>
      <c r="C28" s="15" t="s">
        <v>16</v>
      </c>
      <c r="D28" s="83" t="str">
        <f t="shared" si="0"/>
        <v>GT_04 -  Wrocław Zachód - Wrocław Lotnisko</v>
      </c>
      <c r="E28" s="84" t="str">
        <f t="shared" si="1"/>
        <v>GT_04 -  Wrocław Zachód - Wrocław Lotnisko Kierunek: Warszawa</v>
      </c>
      <c r="F28" s="18" t="s">
        <v>12</v>
      </c>
      <c r="G28" s="15" t="s">
        <v>18</v>
      </c>
      <c r="H28" s="84" t="str">
        <f t="shared" si="2"/>
        <v>Kierunek: Warszawa -  GT_04</v>
      </c>
      <c r="I28" s="19">
        <v>43207</v>
      </c>
      <c r="J28" s="20" t="s">
        <v>45</v>
      </c>
      <c r="K28" s="86">
        <v>0.29166666666666702</v>
      </c>
      <c r="L28" s="25">
        <v>430</v>
      </c>
      <c r="M28" s="25">
        <v>0</v>
      </c>
      <c r="N28" s="25">
        <v>9</v>
      </c>
      <c r="O28" s="25">
        <v>61</v>
      </c>
      <c r="P28" s="25">
        <v>2</v>
      </c>
      <c r="Q28" s="25">
        <v>1</v>
      </c>
      <c r="R28" s="26">
        <f t="shared" si="3"/>
        <v>503</v>
      </c>
    </row>
    <row r="29" spans="1:18" ht="17.100000000000001" customHeight="1">
      <c r="A29" s="18" t="s">
        <v>15</v>
      </c>
      <c r="B29" s="18" t="s">
        <v>122</v>
      </c>
      <c r="C29" s="15" t="s">
        <v>16</v>
      </c>
      <c r="D29" s="83" t="str">
        <f t="shared" si="0"/>
        <v>GT_04 -  Wrocław Zachód - Wrocław Lotnisko</v>
      </c>
      <c r="E29" s="84" t="str">
        <f t="shared" si="1"/>
        <v>GT_04 -  Wrocław Zachód - Wrocław Lotnisko Kierunek: Warszawa</v>
      </c>
      <c r="F29" s="18" t="s">
        <v>12</v>
      </c>
      <c r="G29" s="15" t="s">
        <v>18</v>
      </c>
      <c r="H29" s="84" t="str">
        <f t="shared" si="2"/>
        <v>Kierunek: Warszawa -  GT_04</v>
      </c>
      <c r="I29" s="19">
        <v>43207</v>
      </c>
      <c r="J29" s="20" t="s">
        <v>46</v>
      </c>
      <c r="K29" s="86">
        <v>0.29166666666666702</v>
      </c>
      <c r="L29" s="25">
        <v>526</v>
      </c>
      <c r="M29" s="25">
        <v>0</v>
      </c>
      <c r="N29" s="25">
        <v>14</v>
      </c>
      <c r="O29" s="25">
        <v>68</v>
      </c>
      <c r="P29" s="25">
        <v>0</v>
      </c>
      <c r="Q29" s="25">
        <v>2</v>
      </c>
      <c r="R29" s="26">
        <f t="shared" si="3"/>
        <v>610</v>
      </c>
    </row>
    <row r="30" spans="1:18" ht="17.100000000000001" customHeight="1">
      <c r="A30" s="18" t="s">
        <v>15</v>
      </c>
      <c r="B30" s="18" t="s">
        <v>122</v>
      </c>
      <c r="C30" s="15" t="s">
        <v>16</v>
      </c>
      <c r="D30" s="83" t="str">
        <f t="shared" si="0"/>
        <v>GT_04 -  Wrocław Zachód - Wrocław Lotnisko</v>
      </c>
      <c r="E30" s="84" t="str">
        <f t="shared" si="1"/>
        <v>GT_04 -  Wrocław Zachód - Wrocław Lotnisko Kierunek: Warszawa</v>
      </c>
      <c r="F30" s="18" t="s">
        <v>12</v>
      </c>
      <c r="G30" s="15" t="s">
        <v>18</v>
      </c>
      <c r="H30" s="84" t="str">
        <f t="shared" si="2"/>
        <v>Kierunek: Warszawa -  GT_04</v>
      </c>
      <c r="I30" s="19">
        <v>43207</v>
      </c>
      <c r="J30" s="20" t="s">
        <v>47</v>
      </c>
      <c r="K30" s="86">
        <v>0.33333333333333398</v>
      </c>
      <c r="L30" s="25">
        <v>580</v>
      </c>
      <c r="M30" s="25">
        <v>0</v>
      </c>
      <c r="N30" s="25">
        <v>12</v>
      </c>
      <c r="O30" s="25">
        <v>69</v>
      </c>
      <c r="P30" s="25">
        <v>4</v>
      </c>
      <c r="Q30" s="25">
        <v>2</v>
      </c>
      <c r="R30" s="26">
        <f t="shared" si="3"/>
        <v>667</v>
      </c>
    </row>
    <row r="31" spans="1:18" ht="17.100000000000001" customHeight="1">
      <c r="A31" s="18" t="s">
        <v>15</v>
      </c>
      <c r="B31" s="18" t="s">
        <v>122</v>
      </c>
      <c r="C31" s="15" t="s">
        <v>16</v>
      </c>
      <c r="D31" s="83" t="str">
        <f t="shared" si="0"/>
        <v>GT_04 -  Wrocław Zachód - Wrocław Lotnisko</v>
      </c>
      <c r="E31" s="84" t="str">
        <f t="shared" si="1"/>
        <v>GT_04 -  Wrocław Zachód - Wrocław Lotnisko Kierunek: Warszawa</v>
      </c>
      <c r="F31" s="18" t="s">
        <v>12</v>
      </c>
      <c r="G31" s="15" t="s">
        <v>18</v>
      </c>
      <c r="H31" s="84" t="str">
        <f t="shared" si="2"/>
        <v>Kierunek: Warszawa -  GT_04</v>
      </c>
      <c r="I31" s="19">
        <v>43207</v>
      </c>
      <c r="J31" s="20" t="s">
        <v>48</v>
      </c>
      <c r="K31" s="86">
        <v>0.33333333333333398</v>
      </c>
      <c r="L31" s="25">
        <v>621</v>
      </c>
      <c r="M31" s="25">
        <v>0</v>
      </c>
      <c r="N31" s="25">
        <v>13</v>
      </c>
      <c r="O31" s="25">
        <v>80</v>
      </c>
      <c r="P31" s="25">
        <v>3</v>
      </c>
      <c r="Q31" s="25">
        <v>2</v>
      </c>
      <c r="R31" s="26">
        <f t="shared" si="3"/>
        <v>719</v>
      </c>
    </row>
    <row r="32" spans="1:18" ht="17.100000000000001" customHeight="1">
      <c r="A32" s="18" t="s">
        <v>15</v>
      </c>
      <c r="B32" s="18" t="s">
        <v>122</v>
      </c>
      <c r="C32" s="15" t="s">
        <v>16</v>
      </c>
      <c r="D32" s="83" t="str">
        <f t="shared" si="0"/>
        <v>GT_04 -  Wrocław Zachód - Wrocław Lotnisko</v>
      </c>
      <c r="E32" s="84" t="str">
        <f t="shared" si="1"/>
        <v>GT_04 -  Wrocław Zachód - Wrocław Lotnisko Kierunek: Warszawa</v>
      </c>
      <c r="F32" s="18" t="s">
        <v>12</v>
      </c>
      <c r="G32" s="15" t="s">
        <v>18</v>
      </c>
      <c r="H32" s="84" t="str">
        <f t="shared" si="2"/>
        <v>Kierunek: Warszawa -  GT_04</v>
      </c>
      <c r="I32" s="19">
        <v>43207</v>
      </c>
      <c r="J32" s="20" t="s">
        <v>49</v>
      </c>
      <c r="K32" s="86">
        <v>0.33333333333333398</v>
      </c>
      <c r="L32" s="25">
        <v>716</v>
      </c>
      <c r="M32" s="25">
        <v>0</v>
      </c>
      <c r="N32" s="25">
        <v>18</v>
      </c>
      <c r="O32" s="25">
        <v>95</v>
      </c>
      <c r="P32" s="25">
        <v>3</v>
      </c>
      <c r="Q32" s="25">
        <v>4</v>
      </c>
      <c r="R32" s="26">
        <f t="shared" si="3"/>
        <v>836</v>
      </c>
    </row>
    <row r="33" spans="1:18" ht="17.100000000000001" customHeight="1">
      <c r="A33" s="18" t="s">
        <v>15</v>
      </c>
      <c r="B33" s="18" t="s">
        <v>122</v>
      </c>
      <c r="C33" s="15" t="s">
        <v>16</v>
      </c>
      <c r="D33" s="83" t="str">
        <f t="shared" si="0"/>
        <v>GT_04 -  Wrocław Zachód - Wrocław Lotnisko</v>
      </c>
      <c r="E33" s="84" t="str">
        <f t="shared" si="1"/>
        <v>GT_04 -  Wrocław Zachód - Wrocław Lotnisko Kierunek: Warszawa</v>
      </c>
      <c r="F33" s="18" t="s">
        <v>12</v>
      </c>
      <c r="G33" s="15" t="s">
        <v>18</v>
      </c>
      <c r="H33" s="84" t="str">
        <f t="shared" si="2"/>
        <v>Kierunek: Warszawa -  GT_04</v>
      </c>
      <c r="I33" s="19">
        <v>43207</v>
      </c>
      <c r="J33" s="20" t="s">
        <v>50</v>
      </c>
      <c r="K33" s="86">
        <v>0.33333333333333398</v>
      </c>
      <c r="L33" s="25">
        <v>776</v>
      </c>
      <c r="M33" s="25">
        <v>0</v>
      </c>
      <c r="N33" s="25">
        <v>25</v>
      </c>
      <c r="O33" s="25">
        <v>86</v>
      </c>
      <c r="P33" s="25">
        <v>0</v>
      </c>
      <c r="Q33" s="25">
        <v>5</v>
      </c>
      <c r="R33" s="26">
        <f t="shared" si="3"/>
        <v>892</v>
      </c>
    </row>
    <row r="34" spans="1:18" ht="17.100000000000001" customHeight="1">
      <c r="A34" s="18" t="s">
        <v>15</v>
      </c>
      <c r="B34" s="18" t="s">
        <v>122</v>
      </c>
      <c r="C34" s="15" t="s">
        <v>16</v>
      </c>
      <c r="D34" s="83" t="str">
        <f t="shared" si="0"/>
        <v>GT_04 -  Wrocław Zachód - Wrocław Lotnisko</v>
      </c>
      <c r="E34" s="84" t="str">
        <f t="shared" si="1"/>
        <v>GT_04 -  Wrocław Zachód - Wrocław Lotnisko Kierunek: Warszawa</v>
      </c>
      <c r="F34" s="18" t="s">
        <v>12</v>
      </c>
      <c r="G34" s="15" t="s">
        <v>18</v>
      </c>
      <c r="H34" s="84" t="str">
        <f t="shared" si="2"/>
        <v>Kierunek: Warszawa -  GT_04</v>
      </c>
      <c r="I34" s="19">
        <v>43207</v>
      </c>
      <c r="J34" s="20" t="s">
        <v>51</v>
      </c>
      <c r="K34" s="86">
        <v>0.375</v>
      </c>
      <c r="L34" s="25">
        <v>765</v>
      </c>
      <c r="M34" s="25">
        <v>0</v>
      </c>
      <c r="N34" s="25">
        <v>22</v>
      </c>
      <c r="O34" s="25">
        <v>84</v>
      </c>
      <c r="P34" s="25">
        <v>2</v>
      </c>
      <c r="Q34" s="25">
        <v>4</v>
      </c>
      <c r="R34" s="26">
        <f t="shared" si="3"/>
        <v>877</v>
      </c>
    </row>
    <row r="35" spans="1:18" ht="17.100000000000001" customHeight="1">
      <c r="A35" s="18" t="s">
        <v>15</v>
      </c>
      <c r="B35" s="18" t="s">
        <v>122</v>
      </c>
      <c r="C35" s="15" t="s">
        <v>16</v>
      </c>
      <c r="D35" s="83" t="str">
        <f t="shared" si="0"/>
        <v>GT_04 -  Wrocław Zachód - Wrocław Lotnisko</v>
      </c>
      <c r="E35" s="84" t="str">
        <f t="shared" si="1"/>
        <v>GT_04 -  Wrocław Zachód - Wrocław Lotnisko Kierunek: Warszawa</v>
      </c>
      <c r="F35" s="18" t="s">
        <v>12</v>
      </c>
      <c r="G35" s="15" t="s">
        <v>18</v>
      </c>
      <c r="H35" s="84" t="str">
        <f t="shared" si="2"/>
        <v>Kierunek: Warszawa -  GT_04</v>
      </c>
      <c r="I35" s="19">
        <v>43207</v>
      </c>
      <c r="J35" s="20" t="s">
        <v>52</v>
      </c>
      <c r="K35" s="86">
        <v>0.375</v>
      </c>
      <c r="L35" s="25">
        <v>661</v>
      </c>
      <c r="M35" s="25">
        <v>0</v>
      </c>
      <c r="N35" s="25">
        <v>36</v>
      </c>
      <c r="O35" s="25">
        <v>87</v>
      </c>
      <c r="P35" s="25">
        <v>1</v>
      </c>
      <c r="Q35" s="25">
        <v>3</v>
      </c>
      <c r="R35" s="26">
        <f t="shared" si="3"/>
        <v>788</v>
      </c>
    </row>
    <row r="36" spans="1:18" ht="17.100000000000001" customHeight="1">
      <c r="A36" s="18" t="s">
        <v>15</v>
      </c>
      <c r="B36" s="18" t="s">
        <v>122</v>
      </c>
      <c r="C36" s="15" t="s">
        <v>16</v>
      </c>
      <c r="D36" s="83" t="str">
        <f t="shared" si="0"/>
        <v>GT_04 -  Wrocław Zachód - Wrocław Lotnisko</v>
      </c>
      <c r="E36" s="84" t="str">
        <f t="shared" si="1"/>
        <v>GT_04 -  Wrocław Zachód - Wrocław Lotnisko Kierunek: Warszawa</v>
      </c>
      <c r="F36" s="18" t="s">
        <v>12</v>
      </c>
      <c r="G36" s="15" t="s">
        <v>18</v>
      </c>
      <c r="H36" s="84" t="str">
        <f t="shared" si="2"/>
        <v>Kierunek: Warszawa -  GT_04</v>
      </c>
      <c r="I36" s="19">
        <v>43207</v>
      </c>
      <c r="J36" s="20" t="s">
        <v>53</v>
      </c>
      <c r="K36" s="86">
        <v>0.375</v>
      </c>
      <c r="L36" s="25">
        <v>656</v>
      </c>
      <c r="M36" s="25">
        <v>0</v>
      </c>
      <c r="N36" s="25">
        <v>17</v>
      </c>
      <c r="O36" s="25">
        <v>85</v>
      </c>
      <c r="P36" s="25">
        <v>3</v>
      </c>
      <c r="Q36" s="25">
        <v>4</v>
      </c>
      <c r="R36" s="26">
        <f t="shared" si="3"/>
        <v>765</v>
      </c>
    </row>
    <row r="37" spans="1:18" ht="17.100000000000001" customHeight="1">
      <c r="A37" s="18" t="s">
        <v>15</v>
      </c>
      <c r="B37" s="18" t="s">
        <v>122</v>
      </c>
      <c r="C37" s="15" t="s">
        <v>16</v>
      </c>
      <c r="D37" s="83" t="str">
        <f t="shared" si="0"/>
        <v>GT_04 -  Wrocław Zachód - Wrocław Lotnisko</v>
      </c>
      <c r="E37" s="84" t="str">
        <f t="shared" si="1"/>
        <v>GT_04 -  Wrocław Zachód - Wrocław Lotnisko Kierunek: Warszawa</v>
      </c>
      <c r="F37" s="18" t="s">
        <v>12</v>
      </c>
      <c r="G37" s="15" t="s">
        <v>18</v>
      </c>
      <c r="H37" s="84" t="str">
        <f t="shared" si="2"/>
        <v>Kierunek: Warszawa -  GT_04</v>
      </c>
      <c r="I37" s="19">
        <v>43207</v>
      </c>
      <c r="J37" s="20" t="s">
        <v>54</v>
      </c>
      <c r="K37" s="86">
        <v>0.375</v>
      </c>
      <c r="L37" s="25">
        <v>622</v>
      </c>
      <c r="M37" s="25">
        <v>0</v>
      </c>
      <c r="N37" s="25">
        <v>19</v>
      </c>
      <c r="O37" s="25">
        <v>112</v>
      </c>
      <c r="P37" s="25">
        <v>2</v>
      </c>
      <c r="Q37" s="25">
        <v>4</v>
      </c>
      <c r="R37" s="26">
        <f t="shared" si="3"/>
        <v>759</v>
      </c>
    </row>
    <row r="38" spans="1:18" ht="17.100000000000001" customHeight="1">
      <c r="A38" s="18" t="s">
        <v>15</v>
      </c>
      <c r="B38" s="18" t="s">
        <v>122</v>
      </c>
      <c r="C38" s="15" t="s">
        <v>16</v>
      </c>
      <c r="D38" s="83" t="str">
        <f t="shared" si="0"/>
        <v>GT_04 -  Wrocław Zachód - Wrocław Lotnisko</v>
      </c>
      <c r="E38" s="84" t="str">
        <f t="shared" si="1"/>
        <v>GT_04 -  Wrocław Zachód - Wrocław Lotnisko Kierunek: Warszawa</v>
      </c>
      <c r="F38" s="18" t="s">
        <v>12</v>
      </c>
      <c r="G38" s="15" t="s">
        <v>18</v>
      </c>
      <c r="H38" s="84" t="str">
        <f t="shared" si="2"/>
        <v>Kierunek: Warszawa -  GT_04</v>
      </c>
      <c r="I38" s="19">
        <v>43207</v>
      </c>
      <c r="J38" s="20" t="s">
        <v>55</v>
      </c>
      <c r="K38" s="86">
        <v>0.41666666666666702</v>
      </c>
      <c r="L38" s="25">
        <v>524</v>
      </c>
      <c r="M38" s="25">
        <v>0</v>
      </c>
      <c r="N38" s="25">
        <v>21</v>
      </c>
      <c r="O38" s="25">
        <v>86</v>
      </c>
      <c r="P38" s="25">
        <v>6</v>
      </c>
      <c r="Q38" s="25">
        <v>1</v>
      </c>
      <c r="R38" s="26">
        <f t="shared" si="3"/>
        <v>638</v>
      </c>
    </row>
    <row r="39" spans="1:18" ht="17.100000000000001" customHeight="1">
      <c r="A39" s="18" t="s">
        <v>15</v>
      </c>
      <c r="B39" s="18" t="s">
        <v>122</v>
      </c>
      <c r="C39" s="15" t="s">
        <v>16</v>
      </c>
      <c r="D39" s="83" t="str">
        <f t="shared" si="0"/>
        <v>GT_04 -  Wrocław Zachód - Wrocław Lotnisko</v>
      </c>
      <c r="E39" s="84" t="str">
        <f t="shared" si="1"/>
        <v>GT_04 -  Wrocław Zachód - Wrocław Lotnisko Kierunek: Warszawa</v>
      </c>
      <c r="F39" s="18" t="s">
        <v>12</v>
      </c>
      <c r="G39" s="15" t="s">
        <v>18</v>
      </c>
      <c r="H39" s="84" t="str">
        <f t="shared" si="2"/>
        <v>Kierunek: Warszawa -  GT_04</v>
      </c>
      <c r="I39" s="19">
        <v>43207</v>
      </c>
      <c r="J39" s="20" t="s">
        <v>56</v>
      </c>
      <c r="K39" s="86">
        <v>0.41666666666666702</v>
      </c>
      <c r="L39" s="25">
        <v>577</v>
      </c>
      <c r="M39" s="25">
        <v>0</v>
      </c>
      <c r="N39" s="25">
        <v>33</v>
      </c>
      <c r="O39" s="25">
        <v>93</v>
      </c>
      <c r="P39" s="25">
        <v>22</v>
      </c>
      <c r="Q39" s="25">
        <v>1</v>
      </c>
      <c r="R39" s="26">
        <f t="shared" si="3"/>
        <v>726</v>
      </c>
    </row>
    <row r="40" spans="1:18" ht="17.100000000000001" customHeight="1">
      <c r="A40" s="18" t="s">
        <v>15</v>
      </c>
      <c r="B40" s="18" t="s">
        <v>122</v>
      </c>
      <c r="C40" s="15" t="s">
        <v>16</v>
      </c>
      <c r="D40" s="83" t="str">
        <f t="shared" si="0"/>
        <v>GT_04 -  Wrocław Zachód - Wrocław Lotnisko</v>
      </c>
      <c r="E40" s="84" t="str">
        <f t="shared" si="1"/>
        <v>GT_04 -  Wrocław Zachód - Wrocław Lotnisko Kierunek: Warszawa</v>
      </c>
      <c r="F40" s="18" t="s">
        <v>12</v>
      </c>
      <c r="G40" s="15" t="s">
        <v>18</v>
      </c>
      <c r="H40" s="84" t="str">
        <f t="shared" si="2"/>
        <v>Kierunek: Warszawa -  GT_04</v>
      </c>
      <c r="I40" s="19">
        <v>43207</v>
      </c>
      <c r="J40" s="20" t="s">
        <v>57</v>
      </c>
      <c r="K40" s="86">
        <v>0.41666666666666702</v>
      </c>
      <c r="L40" s="25">
        <v>525</v>
      </c>
      <c r="M40" s="25">
        <v>0</v>
      </c>
      <c r="N40" s="25">
        <v>23</v>
      </c>
      <c r="O40" s="25">
        <v>102</v>
      </c>
      <c r="P40" s="25">
        <v>17</v>
      </c>
      <c r="Q40" s="25">
        <v>7</v>
      </c>
      <c r="R40" s="26">
        <f t="shared" si="3"/>
        <v>674</v>
      </c>
    </row>
    <row r="41" spans="1:18" ht="17.100000000000001" customHeight="1">
      <c r="A41" s="18" t="s">
        <v>15</v>
      </c>
      <c r="B41" s="18" t="s">
        <v>122</v>
      </c>
      <c r="C41" s="15" t="s">
        <v>16</v>
      </c>
      <c r="D41" s="83" t="str">
        <f t="shared" si="0"/>
        <v>GT_04 -  Wrocław Zachód - Wrocław Lotnisko</v>
      </c>
      <c r="E41" s="84" t="str">
        <f t="shared" si="1"/>
        <v>GT_04 -  Wrocław Zachód - Wrocław Lotnisko Kierunek: Warszawa</v>
      </c>
      <c r="F41" s="18" t="s">
        <v>12</v>
      </c>
      <c r="G41" s="15" t="s">
        <v>18</v>
      </c>
      <c r="H41" s="84" t="str">
        <f t="shared" si="2"/>
        <v>Kierunek: Warszawa -  GT_04</v>
      </c>
      <c r="I41" s="19">
        <v>43207</v>
      </c>
      <c r="J41" s="20" t="s">
        <v>58</v>
      </c>
      <c r="K41" s="86">
        <v>0.41666666666666702</v>
      </c>
      <c r="L41" s="25">
        <v>472</v>
      </c>
      <c r="M41" s="25">
        <v>0</v>
      </c>
      <c r="N41" s="25">
        <v>19</v>
      </c>
      <c r="O41" s="25">
        <v>82</v>
      </c>
      <c r="P41" s="25">
        <v>21</v>
      </c>
      <c r="Q41" s="25">
        <v>3</v>
      </c>
      <c r="R41" s="26">
        <f t="shared" si="3"/>
        <v>597</v>
      </c>
    </row>
    <row r="42" spans="1:18" ht="17.100000000000001" customHeight="1">
      <c r="A42" s="18" t="s">
        <v>15</v>
      </c>
      <c r="B42" s="18" t="s">
        <v>122</v>
      </c>
      <c r="C42" s="15" t="s">
        <v>16</v>
      </c>
      <c r="D42" s="83" t="str">
        <f t="shared" si="0"/>
        <v>GT_04 -  Wrocław Zachód - Wrocław Lotnisko</v>
      </c>
      <c r="E42" s="84" t="str">
        <f t="shared" si="1"/>
        <v>GT_04 -  Wrocław Zachód - Wrocław Lotnisko Kierunek: Warszawa</v>
      </c>
      <c r="F42" s="18" t="s">
        <v>12</v>
      </c>
      <c r="G42" s="15" t="s">
        <v>18</v>
      </c>
      <c r="H42" s="84" t="str">
        <f t="shared" si="2"/>
        <v>Kierunek: Warszawa -  GT_04</v>
      </c>
      <c r="I42" s="19">
        <v>43207</v>
      </c>
      <c r="J42" s="20" t="s">
        <v>59</v>
      </c>
      <c r="K42" s="86">
        <v>0.45833333333333398</v>
      </c>
      <c r="L42" s="25">
        <v>476</v>
      </c>
      <c r="M42" s="25">
        <v>0</v>
      </c>
      <c r="N42" s="25">
        <v>23</v>
      </c>
      <c r="O42" s="25">
        <v>89</v>
      </c>
      <c r="P42" s="25">
        <v>17</v>
      </c>
      <c r="Q42" s="25">
        <v>2</v>
      </c>
      <c r="R42" s="26">
        <f t="shared" si="3"/>
        <v>607</v>
      </c>
    </row>
    <row r="43" spans="1:18" ht="17.100000000000001" customHeight="1">
      <c r="A43" s="18" t="s">
        <v>15</v>
      </c>
      <c r="B43" s="18" t="s">
        <v>122</v>
      </c>
      <c r="C43" s="15" t="s">
        <v>16</v>
      </c>
      <c r="D43" s="83" t="str">
        <f t="shared" si="0"/>
        <v>GT_04 -  Wrocław Zachód - Wrocław Lotnisko</v>
      </c>
      <c r="E43" s="84" t="str">
        <f t="shared" si="1"/>
        <v>GT_04 -  Wrocław Zachód - Wrocław Lotnisko Kierunek: Warszawa</v>
      </c>
      <c r="F43" s="18" t="s">
        <v>12</v>
      </c>
      <c r="G43" s="15" t="s">
        <v>18</v>
      </c>
      <c r="H43" s="84" t="str">
        <f t="shared" si="2"/>
        <v>Kierunek: Warszawa -  GT_04</v>
      </c>
      <c r="I43" s="19">
        <v>43207</v>
      </c>
      <c r="J43" s="20" t="s">
        <v>60</v>
      </c>
      <c r="K43" s="86">
        <v>0.45833333333333398</v>
      </c>
      <c r="L43" s="25">
        <v>409</v>
      </c>
      <c r="M43" s="25">
        <v>1</v>
      </c>
      <c r="N43" s="25">
        <v>25</v>
      </c>
      <c r="O43" s="25">
        <v>96</v>
      </c>
      <c r="P43" s="25">
        <v>7</v>
      </c>
      <c r="Q43" s="25">
        <v>5</v>
      </c>
      <c r="R43" s="26">
        <f t="shared" si="3"/>
        <v>543</v>
      </c>
    </row>
    <row r="44" spans="1:18" ht="17.100000000000001" customHeight="1">
      <c r="A44" s="18" t="s">
        <v>15</v>
      </c>
      <c r="B44" s="18" t="s">
        <v>122</v>
      </c>
      <c r="C44" s="15" t="s">
        <v>16</v>
      </c>
      <c r="D44" s="83" t="str">
        <f t="shared" si="0"/>
        <v>GT_04 -  Wrocław Zachód - Wrocław Lotnisko</v>
      </c>
      <c r="E44" s="84" t="str">
        <f t="shared" si="1"/>
        <v>GT_04 -  Wrocław Zachód - Wrocław Lotnisko Kierunek: Warszawa</v>
      </c>
      <c r="F44" s="18" t="s">
        <v>12</v>
      </c>
      <c r="G44" s="15" t="s">
        <v>18</v>
      </c>
      <c r="H44" s="84" t="str">
        <f t="shared" si="2"/>
        <v>Kierunek: Warszawa -  GT_04</v>
      </c>
      <c r="I44" s="19">
        <v>43207</v>
      </c>
      <c r="J44" s="20" t="s">
        <v>61</v>
      </c>
      <c r="K44" s="86">
        <v>0.45833333333333398</v>
      </c>
      <c r="L44" s="25">
        <v>419</v>
      </c>
      <c r="M44" s="25">
        <v>1</v>
      </c>
      <c r="N44" s="25">
        <v>19</v>
      </c>
      <c r="O44" s="25">
        <v>109</v>
      </c>
      <c r="P44" s="25">
        <v>12</v>
      </c>
      <c r="Q44" s="25">
        <v>3</v>
      </c>
      <c r="R44" s="26">
        <f t="shared" si="3"/>
        <v>563</v>
      </c>
    </row>
    <row r="45" spans="1:18" ht="17.100000000000001" customHeight="1">
      <c r="A45" s="18" t="s">
        <v>15</v>
      </c>
      <c r="B45" s="18" t="s">
        <v>122</v>
      </c>
      <c r="C45" s="15" t="s">
        <v>16</v>
      </c>
      <c r="D45" s="83" t="str">
        <f t="shared" si="0"/>
        <v>GT_04 -  Wrocław Zachód - Wrocław Lotnisko</v>
      </c>
      <c r="E45" s="84" t="str">
        <f t="shared" si="1"/>
        <v>GT_04 -  Wrocław Zachód - Wrocław Lotnisko Kierunek: Warszawa</v>
      </c>
      <c r="F45" s="18" t="s">
        <v>12</v>
      </c>
      <c r="G45" s="15" t="s">
        <v>18</v>
      </c>
      <c r="H45" s="84" t="str">
        <f t="shared" si="2"/>
        <v>Kierunek: Warszawa -  GT_04</v>
      </c>
      <c r="I45" s="19">
        <v>43207</v>
      </c>
      <c r="J45" s="20" t="s">
        <v>62</v>
      </c>
      <c r="K45" s="86">
        <v>0.45833333333333398</v>
      </c>
      <c r="L45" s="25">
        <v>411</v>
      </c>
      <c r="M45" s="25">
        <v>0</v>
      </c>
      <c r="N45" s="25">
        <v>24</v>
      </c>
      <c r="O45" s="25">
        <v>80</v>
      </c>
      <c r="P45" s="25">
        <v>18</v>
      </c>
      <c r="Q45" s="25">
        <v>5</v>
      </c>
      <c r="R45" s="26">
        <f t="shared" si="3"/>
        <v>538</v>
      </c>
    </row>
    <row r="46" spans="1:18" ht="17.100000000000001" customHeight="1">
      <c r="A46" s="18" t="s">
        <v>15</v>
      </c>
      <c r="B46" s="18" t="s">
        <v>122</v>
      </c>
      <c r="C46" s="15" t="s">
        <v>16</v>
      </c>
      <c r="D46" s="83" t="str">
        <f t="shared" si="0"/>
        <v>GT_04 -  Wrocław Zachód - Wrocław Lotnisko</v>
      </c>
      <c r="E46" s="84" t="str">
        <f t="shared" si="1"/>
        <v>GT_04 -  Wrocław Zachód - Wrocław Lotnisko Kierunek: Warszawa</v>
      </c>
      <c r="F46" s="18" t="s">
        <v>12</v>
      </c>
      <c r="G46" s="15" t="s">
        <v>18</v>
      </c>
      <c r="H46" s="84" t="str">
        <f t="shared" si="2"/>
        <v>Kierunek: Warszawa -  GT_04</v>
      </c>
      <c r="I46" s="19">
        <v>43207</v>
      </c>
      <c r="J46" s="20" t="s">
        <v>63</v>
      </c>
      <c r="K46" s="86">
        <v>0.5</v>
      </c>
      <c r="L46" s="25">
        <v>392</v>
      </c>
      <c r="M46" s="25">
        <v>1</v>
      </c>
      <c r="N46" s="25">
        <v>25</v>
      </c>
      <c r="O46" s="25">
        <v>89</v>
      </c>
      <c r="P46" s="25">
        <v>13</v>
      </c>
      <c r="Q46" s="25">
        <v>1</v>
      </c>
      <c r="R46" s="26">
        <f t="shared" si="3"/>
        <v>521</v>
      </c>
    </row>
    <row r="47" spans="1:18" ht="17.100000000000001" customHeight="1">
      <c r="A47" s="18" t="s">
        <v>15</v>
      </c>
      <c r="B47" s="18" t="s">
        <v>122</v>
      </c>
      <c r="C47" s="15" t="s">
        <v>16</v>
      </c>
      <c r="D47" s="83" t="str">
        <f t="shared" si="0"/>
        <v>GT_04 -  Wrocław Zachód - Wrocław Lotnisko</v>
      </c>
      <c r="E47" s="84" t="str">
        <f t="shared" si="1"/>
        <v>GT_04 -  Wrocław Zachód - Wrocław Lotnisko Kierunek: Warszawa</v>
      </c>
      <c r="F47" s="18" t="s">
        <v>12</v>
      </c>
      <c r="G47" s="15" t="s">
        <v>18</v>
      </c>
      <c r="H47" s="84" t="str">
        <f t="shared" si="2"/>
        <v>Kierunek: Warszawa -  GT_04</v>
      </c>
      <c r="I47" s="19">
        <v>43207</v>
      </c>
      <c r="J47" s="20" t="s">
        <v>64</v>
      </c>
      <c r="K47" s="86">
        <v>0.5</v>
      </c>
      <c r="L47" s="25">
        <v>399</v>
      </c>
      <c r="M47" s="25">
        <v>0</v>
      </c>
      <c r="N47" s="25">
        <v>19</v>
      </c>
      <c r="O47" s="25">
        <v>86</v>
      </c>
      <c r="P47" s="25">
        <v>12</v>
      </c>
      <c r="Q47" s="25">
        <v>2</v>
      </c>
      <c r="R47" s="26">
        <f t="shared" si="3"/>
        <v>518</v>
      </c>
    </row>
    <row r="48" spans="1:18" ht="17.100000000000001" customHeight="1">
      <c r="A48" s="18" t="s">
        <v>15</v>
      </c>
      <c r="B48" s="18" t="s">
        <v>122</v>
      </c>
      <c r="C48" s="15" t="s">
        <v>16</v>
      </c>
      <c r="D48" s="83" t="str">
        <f t="shared" si="0"/>
        <v>GT_04 -  Wrocław Zachód - Wrocław Lotnisko</v>
      </c>
      <c r="E48" s="84" t="str">
        <f t="shared" si="1"/>
        <v>GT_04 -  Wrocław Zachód - Wrocław Lotnisko Kierunek: Warszawa</v>
      </c>
      <c r="F48" s="18" t="s">
        <v>12</v>
      </c>
      <c r="G48" s="15" t="s">
        <v>18</v>
      </c>
      <c r="H48" s="84" t="str">
        <f t="shared" si="2"/>
        <v>Kierunek: Warszawa -  GT_04</v>
      </c>
      <c r="I48" s="19">
        <v>43207</v>
      </c>
      <c r="J48" s="20" t="s">
        <v>65</v>
      </c>
      <c r="K48" s="86">
        <v>0.5</v>
      </c>
      <c r="L48" s="25">
        <v>409</v>
      </c>
      <c r="M48" s="25">
        <v>0</v>
      </c>
      <c r="N48" s="25">
        <v>26</v>
      </c>
      <c r="O48" s="25">
        <v>95</v>
      </c>
      <c r="P48" s="25">
        <v>7</v>
      </c>
      <c r="Q48" s="25">
        <v>4</v>
      </c>
      <c r="R48" s="26">
        <f t="shared" si="3"/>
        <v>541</v>
      </c>
    </row>
    <row r="49" spans="1:18" ht="17.100000000000001" customHeight="1">
      <c r="A49" s="18" t="s">
        <v>15</v>
      </c>
      <c r="B49" s="18" t="s">
        <v>122</v>
      </c>
      <c r="C49" s="15" t="s">
        <v>16</v>
      </c>
      <c r="D49" s="83" t="str">
        <f t="shared" si="0"/>
        <v>GT_04 -  Wrocław Zachód - Wrocław Lotnisko</v>
      </c>
      <c r="E49" s="84" t="str">
        <f t="shared" si="1"/>
        <v>GT_04 -  Wrocław Zachód - Wrocław Lotnisko Kierunek: Warszawa</v>
      </c>
      <c r="F49" s="18" t="s">
        <v>12</v>
      </c>
      <c r="G49" s="15" t="s">
        <v>18</v>
      </c>
      <c r="H49" s="84" t="str">
        <f t="shared" si="2"/>
        <v>Kierunek: Warszawa -  GT_04</v>
      </c>
      <c r="I49" s="19">
        <v>43207</v>
      </c>
      <c r="J49" s="20" t="s">
        <v>66</v>
      </c>
      <c r="K49" s="86">
        <v>0.5</v>
      </c>
      <c r="L49" s="25">
        <v>440</v>
      </c>
      <c r="M49" s="25">
        <v>0</v>
      </c>
      <c r="N49" s="25">
        <v>22</v>
      </c>
      <c r="O49" s="25">
        <v>113</v>
      </c>
      <c r="P49" s="25">
        <v>1</v>
      </c>
      <c r="Q49" s="25">
        <v>3</v>
      </c>
      <c r="R49" s="26">
        <f t="shared" si="3"/>
        <v>579</v>
      </c>
    </row>
    <row r="50" spans="1:18" ht="17.100000000000001" customHeight="1">
      <c r="A50" s="18" t="s">
        <v>15</v>
      </c>
      <c r="B50" s="18" t="s">
        <v>122</v>
      </c>
      <c r="C50" s="15" t="s">
        <v>16</v>
      </c>
      <c r="D50" s="83" t="str">
        <f t="shared" si="0"/>
        <v>GT_04 -  Wrocław Zachód - Wrocław Lotnisko</v>
      </c>
      <c r="E50" s="84" t="str">
        <f t="shared" si="1"/>
        <v>GT_04 -  Wrocław Zachód - Wrocław Lotnisko Kierunek: Warszawa</v>
      </c>
      <c r="F50" s="18" t="s">
        <v>12</v>
      </c>
      <c r="G50" s="15" t="s">
        <v>18</v>
      </c>
      <c r="H50" s="84" t="str">
        <f t="shared" si="2"/>
        <v>Kierunek: Warszawa -  GT_04</v>
      </c>
      <c r="I50" s="19">
        <v>43207</v>
      </c>
      <c r="J50" s="20" t="s">
        <v>67</v>
      </c>
      <c r="K50" s="86">
        <v>0.54166666666666696</v>
      </c>
      <c r="L50" s="25">
        <v>395</v>
      </c>
      <c r="M50" s="25">
        <v>0</v>
      </c>
      <c r="N50" s="25">
        <v>27</v>
      </c>
      <c r="O50" s="25">
        <v>97</v>
      </c>
      <c r="P50" s="25">
        <v>1</v>
      </c>
      <c r="Q50" s="25">
        <v>1</v>
      </c>
      <c r="R50" s="26">
        <f t="shared" si="3"/>
        <v>521</v>
      </c>
    </row>
    <row r="51" spans="1:18" ht="17.100000000000001" customHeight="1">
      <c r="A51" s="18" t="s">
        <v>15</v>
      </c>
      <c r="B51" s="18" t="s">
        <v>122</v>
      </c>
      <c r="C51" s="15" t="s">
        <v>16</v>
      </c>
      <c r="D51" s="83" t="str">
        <f t="shared" si="0"/>
        <v>GT_04 -  Wrocław Zachód - Wrocław Lotnisko</v>
      </c>
      <c r="E51" s="84" t="str">
        <f t="shared" si="1"/>
        <v>GT_04 -  Wrocław Zachód - Wrocław Lotnisko Kierunek: Warszawa</v>
      </c>
      <c r="F51" s="18" t="s">
        <v>12</v>
      </c>
      <c r="G51" s="15" t="s">
        <v>18</v>
      </c>
      <c r="H51" s="84" t="str">
        <f t="shared" si="2"/>
        <v>Kierunek: Warszawa -  GT_04</v>
      </c>
      <c r="I51" s="19">
        <v>43207</v>
      </c>
      <c r="J51" s="20" t="s">
        <v>68</v>
      </c>
      <c r="K51" s="86">
        <v>0.54166666666666696</v>
      </c>
      <c r="L51" s="25">
        <v>382</v>
      </c>
      <c r="M51" s="25">
        <v>0</v>
      </c>
      <c r="N51" s="25">
        <v>15</v>
      </c>
      <c r="O51" s="25">
        <v>101</v>
      </c>
      <c r="P51" s="25">
        <v>7</v>
      </c>
      <c r="Q51" s="25">
        <v>2</v>
      </c>
      <c r="R51" s="26">
        <f t="shared" si="3"/>
        <v>507</v>
      </c>
    </row>
    <row r="52" spans="1:18" ht="17.100000000000001" customHeight="1">
      <c r="A52" s="18" t="s">
        <v>15</v>
      </c>
      <c r="B52" s="18" t="s">
        <v>122</v>
      </c>
      <c r="C52" s="15" t="s">
        <v>16</v>
      </c>
      <c r="D52" s="83" t="str">
        <f t="shared" si="0"/>
        <v>GT_04 -  Wrocław Zachód - Wrocław Lotnisko</v>
      </c>
      <c r="E52" s="84" t="str">
        <f t="shared" si="1"/>
        <v>GT_04 -  Wrocław Zachód - Wrocław Lotnisko Kierunek: Warszawa</v>
      </c>
      <c r="F52" s="18" t="s">
        <v>12</v>
      </c>
      <c r="G52" s="15" t="s">
        <v>18</v>
      </c>
      <c r="H52" s="84" t="str">
        <f t="shared" si="2"/>
        <v>Kierunek: Warszawa -  GT_04</v>
      </c>
      <c r="I52" s="19">
        <v>43207</v>
      </c>
      <c r="J52" s="20" t="s">
        <v>69</v>
      </c>
      <c r="K52" s="86">
        <v>0.54166666666666696</v>
      </c>
      <c r="L52" s="25">
        <v>397</v>
      </c>
      <c r="M52" s="25">
        <v>1</v>
      </c>
      <c r="N52" s="25">
        <v>18</v>
      </c>
      <c r="O52" s="25">
        <v>102</v>
      </c>
      <c r="P52" s="25">
        <v>5</v>
      </c>
      <c r="Q52" s="25">
        <v>1</v>
      </c>
      <c r="R52" s="26">
        <f t="shared" si="3"/>
        <v>524</v>
      </c>
    </row>
    <row r="53" spans="1:18" ht="17.100000000000001" customHeight="1">
      <c r="A53" s="18" t="s">
        <v>15</v>
      </c>
      <c r="B53" s="18" t="s">
        <v>122</v>
      </c>
      <c r="C53" s="15" t="s">
        <v>16</v>
      </c>
      <c r="D53" s="83" t="str">
        <f t="shared" si="0"/>
        <v>GT_04 -  Wrocław Zachód - Wrocław Lotnisko</v>
      </c>
      <c r="E53" s="84" t="str">
        <f t="shared" si="1"/>
        <v>GT_04 -  Wrocław Zachód - Wrocław Lotnisko Kierunek: Warszawa</v>
      </c>
      <c r="F53" s="18" t="s">
        <v>12</v>
      </c>
      <c r="G53" s="15" t="s">
        <v>18</v>
      </c>
      <c r="H53" s="84" t="str">
        <f t="shared" si="2"/>
        <v>Kierunek: Warszawa -  GT_04</v>
      </c>
      <c r="I53" s="19">
        <v>43207</v>
      </c>
      <c r="J53" s="20" t="s">
        <v>70</v>
      </c>
      <c r="K53" s="86">
        <v>0.54166666666666696</v>
      </c>
      <c r="L53" s="25">
        <v>417</v>
      </c>
      <c r="M53" s="25">
        <v>0</v>
      </c>
      <c r="N53" s="25">
        <v>28</v>
      </c>
      <c r="O53" s="25">
        <v>95</v>
      </c>
      <c r="P53" s="25">
        <v>3</v>
      </c>
      <c r="Q53" s="25">
        <v>2</v>
      </c>
      <c r="R53" s="26">
        <f t="shared" si="3"/>
        <v>545</v>
      </c>
    </row>
    <row r="54" spans="1:18" ht="17.100000000000001" customHeight="1">
      <c r="A54" s="18" t="s">
        <v>15</v>
      </c>
      <c r="B54" s="18" t="s">
        <v>122</v>
      </c>
      <c r="C54" s="15" t="s">
        <v>16</v>
      </c>
      <c r="D54" s="83" t="str">
        <f t="shared" si="0"/>
        <v>GT_04 -  Wrocław Zachód - Wrocław Lotnisko</v>
      </c>
      <c r="E54" s="84" t="str">
        <f t="shared" si="1"/>
        <v>GT_04 -  Wrocław Zachód - Wrocław Lotnisko Kierunek: Warszawa</v>
      </c>
      <c r="F54" s="18" t="s">
        <v>12</v>
      </c>
      <c r="G54" s="15" t="s">
        <v>18</v>
      </c>
      <c r="H54" s="84" t="str">
        <f t="shared" si="2"/>
        <v>Kierunek: Warszawa -  GT_04</v>
      </c>
      <c r="I54" s="19">
        <v>43207</v>
      </c>
      <c r="J54" s="20" t="s">
        <v>71</v>
      </c>
      <c r="K54" s="86">
        <v>0.58333333333333404</v>
      </c>
      <c r="L54" s="25">
        <v>428</v>
      </c>
      <c r="M54" s="25">
        <v>0</v>
      </c>
      <c r="N54" s="25">
        <v>15</v>
      </c>
      <c r="O54" s="25">
        <v>98</v>
      </c>
      <c r="P54" s="25">
        <v>1</v>
      </c>
      <c r="Q54" s="25">
        <v>2</v>
      </c>
      <c r="R54" s="26">
        <f t="shared" si="3"/>
        <v>544</v>
      </c>
    </row>
    <row r="55" spans="1:18" ht="17.100000000000001" customHeight="1">
      <c r="A55" s="18" t="s">
        <v>15</v>
      </c>
      <c r="B55" s="18" t="s">
        <v>122</v>
      </c>
      <c r="C55" s="15" t="s">
        <v>16</v>
      </c>
      <c r="D55" s="83" t="str">
        <f t="shared" si="0"/>
        <v>GT_04 -  Wrocław Zachód - Wrocław Lotnisko</v>
      </c>
      <c r="E55" s="84" t="str">
        <f t="shared" si="1"/>
        <v>GT_04 -  Wrocław Zachód - Wrocław Lotnisko Kierunek: Warszawa</v>
      </c>
      <c r="F55" s="18" t="s">
        <v>12</v>
      </c>
      <c r="G55" s="15" t="s">
        <v>18</v>
      </c>
      <c r="H55" s="84" t="str">
        <f t="shared" si="2"/>
        <v>Kierunek: Warszawa -  GT_04</v>
      </c>
      <c r="I55" s="19">
        <v>43207</v>
      </c>
      <c r="J55" s="20" t="s">
        <v>72</v>
      </c>
      <c r="K55" s="86">
        <v>0.58333333333333404</v>
      </c>
      <c r="L55" s="25">
        <v>432</v>
      </c>
      <c r="M55" s="25">
        <v>0</v>
      </c>
      <c r="N55" s="25">
        <v>23</v>
      </c>
      <c r="O55" s="25">
        <v>90</v>
      </c>
      <c r="P55" s="25">
        <v>0</v>
      </c>
      <c r="Q55" s="25">
        <v>3</v>
      </c>
      <c r="R55" s="26">
        <f t="shared" si="3"/>
        <v>548</v>
      </c>
    </row>
    <row r="56" spans="1:18" ht="17.100000000000001" customHeight="1">
      <c r="A56" s="18" t="s">
        <v>15</v>
      </c>
      <c r="B56" s="18" t="s">
        <v>122</v>
      </c>
      <c r="C56" s="15" t="s">
        <v>16</v>
      </c>
      <c r="D56" s="83" t="str">
        <f t="shared" si="0"/>
        <v>GT_04 -  Wrocław Zachód - Wrocław Lotnisko</v>
      </c>
      <c r="E56" s="84" t="str">
        <f t="shared" si="1"/>
        <v>GT_04 -  Wrocław Zachód - Wrocław Lotnisko Kierunek: Warszawa</v>
      </c>
      <c r="F56" s="18" t="s">
        <v>12</v>
      </c>
      <c r="G56" s="15" t="s">
        <v>18</v>
      </c>
      <c r="H56" s="84" t="str">
        <f t="shared" si="2"/>
        <v>Kierunek: Warszawa -  GT_04</v>
      </c>
      <c r="I56" s="19">
        <v>43207</v>
      </c>
      <c r="J56" s="20" t="s">
        <v>73</v>
      </c>
      <c r="K56" s="86">
        <v>0.58333333333333404</v>
      </c>
      <c r="L56" s="25">
        <v>425</v>
      </c>
      <c r="M56" s="25">
        <v>0</v>
      </c>
      <c r="N56" s="25">
        <v>17</v>
      </c>
      <c r="O56" s="25">
        <v>89</v>
      </c>
      <c r="P56" s="25">
        <v>1</v>
      </c>
      <c r="Q56" s="25">
        <v>3</v>
      </c>
      <c r="R56" s="26">
        <f t="shared" si="3"/>
        <v>535</v>
      </c>
    </row>
    <row r="57" spans="1:18" ht="17.100000000000001" customHeight="1">
      <c r="A57" s="18" t="s">
        <v>15</v>
      </c>
      <c r="B57" s="18" t="s">
        <v>122</v>
      </c>
      <c r="C57" s="15" t="s">
        <v>16</v>
      </c>
      <c r="D57" s="83" t="str">
        <f t="shared" si="0"/>
        <v>GT_04 -  Wrocław Zachód - Wrocław Lotnisko</v>
      </c>
      <c r="E57" s="84" t="str">
        <f t="shared" si="1"/>
        <v>GT_04 -  Wrocław Zachód - Wrocław Lotnisko Kierunek: Warszawa</v>
      </c>
      <c r="F57" s="18" t="s">
        <v>12</v>
      </c>
      <c r="G57" s="15" t="s">
        <v>18</v>
      </c>
      <c r="H57" s="84" t="str">
        <f t="shared" si="2"/>
        <v>Kierunek: Warszawa -  GT_04</v>
      </c>
      <c r="I57" s="19">
        <v>43207</v>
      </c>
      <c r="J57" s="20" t="s">
        <v>74</v>
      </c>
      <c r="K57" s="86">
        <v>0.58333333333333404</v>
      </c>
      <c r="L57" s="25">
        <v>430</v>
      </c>
      <c r="M57" s="25">
        <v>0</v>
      </c>
      <c r="N57" s="25">
        <v>21</v>
      </c>
      <c r="O57" s="25">
        <v>92</v>
      </c>
      <c r="P57" s="25">
        <v>3</v>
      </c>
      <c r="Q57" s="25">
        <v>7</v>
      </c>
      <c r="R57" s="26">
        <f t="shared" si="3"/>
        <v>553</v>
      </c>
    </row>
    <row r="58" spans="1:18" ht="17.100000000000001" customHeight="1">
      <c r="A58" s="18" t="s">
        <v>15</v>
      </c>
      <c r="B58" s="18" t="s">
        <v>122</v>
      </c>
      <c r="C58" s="15" t="s">
        <v>16</v>
      </c>
      <c r="D58" s="83" t="str">
        <f t="shared" si="0"/>
        <v>GT_04 -  Wrocław Zachód - Wrocław Lotnisko</v>
      </c>
      <c r="E58" s="84" t="str">
        <f t="shared" si="1"/>
        <v>GT_04 -  Wrocław Zachód - Wrocław Lotnisko Kierunek: Warszawa</v>
      </c>
      <c r="F58" s="18" t="s">
        <v>12</v>
      </c>
      <c r="G58" s="15" t="s">
        <v>18</v>
      </c>
      <c r="H58" s="84" t="str">
        <f t="shared" si="2"/>
        <v>Kierunek: Warszawa -  GT_04</v>
      </c>
      <c r="I58" s="19">
        <v>43207</v>
      </c>
      <c r="J58" s="20" t="s">
        <v>75</v>
      </c>
      <c r="K58" s="86">
        <v>0.625</v>
      </c>
      <c r="L58" s="25">
        <v>451</v>
      </c>
      <c r="M58" s="25">
        <v>0</v>
      </c>
      <c r="N58" s="25">
        <v>33</v>
      </c>
      <c r="O58" s="25">
        <v>106</v>
      </c>
      <c r="P58" s="25">
        <v>2</v>
      </c>
      <c r="Q58" s="25">
        <v>6</v>
      </c>
      <c r="R58" s="26">
        <f t="shared" si="3"/>
        <v>598</v>
      </c>
    </row>
    <row r="59" spans="1:18" ht="17.100000000000001" customHeight="1">
      <c r="A59" s="18" t="s">
        <v>15</v>
      </c>
      <c r="B59" s="18" t="s">
        <v>122</v>
      </c>
      <c r="C59" s="15" t="s">
        <v>16</v>
      </c>
      <c r="D59" s="83" t="str">
        <f t="shared" si="0"/>
        <v>GT_04 -  Wrocław Zachód - Wrocław Lotnisko</v>
      </c>
      <c r="E59" s="84" t="str">
        <f t="shared" si="1"/>
        <v>GT_04 -  Wrocław Zachód - Wrocław Lotnisko Kierunek: Warszawa</v>
      </c>
      <c r="F59" s="18" t="s">
        <v>12</v>
      </c>
      <c r="G59" s="15" t="s">
        <v>18</v>
      </c>
      <c r="H59" s="84" t="str">
        <f t="shared" si="2"/>
        <v>Kierunek: Warszawa -  GT_04</v>
      </c>
      <c r="I59" s="19">
        <v>43207</v>
      </c>
      <c r="J59" s="20" t="s">
        <v>76</v>
      </c>
      <c r="K59" s="86">
        <v>0.625</v>
      </c>
      <c r="L59" s="25">
        <v>500</v>
      </c>
      <c r="M59" s="25">
        <v>0</v>
      </c>
      <c r="N59" s="25">
        <v>21</v>
      </c>
      <c r="O59" s="25">
        <v>104</v>
      </c>
      <c r="P59" s="25">
        <v>1</v>
      </c>
      <c r="Q59" s="25">
        <v>1</v>
      </c>
      <c r="R59" s="26">
        <f t="shared" si="3"/>
        <v>627</v>
      </c>
    </row>
    <row r="60" spans="1:18" ht="17.100000000000001" customHeight="1">
      <c r="A60" s="18" t="s">
        <v>15</v>
      </c>
      <c r="B60" s="18" t="s">
        <v>122</v>
      </c>
      <c r="C60" s="15" t="s">
        <v>16</v>
      </c>
      <c r="D60" s="83" t="str">
        <f t="shared" si="0"/>
        <v>GT_04 -  Wrocław Zachód - Wrocław Lotnisko</v>
      </c>
      <c r="E60" s="84" t="str">
        <f t="shared" si="1"/>
        <v>GT_04 -  Wrocław Zachód - Wrocław Lotnisko Kierunek: Warszawa</v>
      </c>
      <c r="F60" s="18" t="s">
        <v>12</v>
      </c>
      <c r="G60" s="15" t="s">
        <v>18</v>
      </c>
      <c r="H60" s="84" t="str">
        <f t="shared" si="2"/>
        <v>Kierunek: Warszawa -  GT_04</v>
      </c>
      <c r="I60" s="19">
        <v>43207</v>
      </c>
      <c r="J60" s="20" t="s">
        <v>77</v>
      </c>
      <c r="K60" s="86">
        <v>0.625</v>
      </c>
      <c r="L60" s="25">
        <v>583</v>
      </c>
      <c r="M60" s="25">
        <v>0</v>
      </c>
      <c r="N60" s="25">
        <v>27</v>
      </c>
      <c r="O60" s="25">
        <v>107</v>
      </c>
      <c r="P60" s="25">
        <v>5</v>
      </c>
      <c r="Q60" s="25">
        <v>4</v>
      </c>
      <c r="R60" s="26">
        <f t="shared" si="3"/>
        <v>726</v>
      </c>
    </row>
    <row r="61" spans="1:18" ht="17.100000000000001" customHeight="1">
      <c r="A61" s="18" t="s">
        <v>15</v>
      </c>
      <c r="B61" s="18" t="s">
        <v>122</v>
      </c>
      <c r="C61" s="15" t="s">
        <v>16</v>
      </c>
      <c r="D61" s="83" t="str">
        <f t="shared" si="0"/>
        <v>GT_04 -  Wrocław Zachód - Wrocław Lotnisko</v>
      </c>
      <c r="E61" s="84" t="str">
        <f t="shared" si="1"/>
        <v>GT_04 -  Wrocław Zachód - Wrocław Lotnisko Kierunek: Warszawa</v>
      </c>
      <c r="F61" s="18" t="s">
        <v>12</v>
      </c>
      <c r="G61" s="15" t="s">
        <v>18</v>
      </c>
      <c r="H61" s="84" t="str">
        <f t="shared" si="2"/>
        <v>Kierunek: Warszawa -  GT_04</v>
      </c>
      <c r="I61" s="19">
        <v>43207</v>
      </c>
      <c r="J61" s="20" t="s">
        <v>78</v>
      </c>
      <c r="K61" s="86">
        <v>0.625</v>
      </c>
      <c r="L61" s="25">
        <v>515</v>
      </c>
      <c r="M61" s="25">
        <v>0</v>
      </c>
      <c r="N61" s="25">
        <v>25</v>
      </c>
      <c r="O61" s="25">
        <v>81</v>
      </c>
      <c r="P61" s="25">
        <v>2</v>
      </c>
      <c r="Q61" s="25">
        <v>4</v>
      </c>
      <c r="R61" s="26">
        <f t="shared" si="3"/>
        <v>627</v>
      </c>
    </row>
    <row r="62" spans="1:18" ht="17.100000000000001" customHeight="1">
      <c r="A62" s="18" t="s">
        <v>15</v>
      </c>
      <c r="B62" s="18" t="s">
        <v>122</v>
      </c>
      <c r="C62" s="15" t="s">
        <v>16</v>
      </c>
      <c r="D62" s="83" t="str">
        <f t="shared" si="0"/>
        <v>GT_04 -  Wrocław Zachód - Wrocław Lotnisko</v>
      </c>
      <c r="E62" s="84" t="str">
        <f t="shared" si="1"/>
        <v>GT_04 -  Wrocław Zachód - Wrocław Lotnisko Kierunek: Warszawa</v>
      </c>
      <c r="F62" s="18" t="s">
        <v>12</v>
      </c>
      <c r="G62" s="15" t="s">
        <v>18</v>
      </c>
      <c r="H62" s="84" t="str">
        <f t="shared" si="2"/>
        <v>Kierunek: Warszawa -  GT_04</v>
      </c>
      <c r="I62" s="19">
        <v>43207</v>
      </c>
      <c r="J62" s="20" t="s">
        <v>79</v>
      </c>
      <c r="K62" s="86">
        <v>0.66666666666666696</v>
      </c>
      <c r="L62" s="25">
        <v>559</v>
      </c>
      <c r="M62" s="25">
        <v>0</v>
      </c>
      <c r="N62" s="25">
        <v>19</v>
      </c>
      <c r="O62" s="25">
        <v>108</v>
      </c>
      <c r="P62" s="25">
        <v>2</v>
      </c>
      <c r="Q62" s="25">
        <v>2</v>
      </c>
      <c r="R62" s="26">
        <f t="shared" si="3"/>
        <v>690</v>
      </c>
    </row>
    <row r="63" spans="1:18" ht="17.100000000000001" customHeight="1">
      <c r="A63" s="18" t="s">
        <v>15</v>
      </c>
      <c r="B63" s="18" t="s">
        <v>122</v>
      </c>
      <c r="C63" s="15" t="s">
        <v>16</v>
      </c>
      <c r="D63" s="83" t="str">
        <f t="shared" si="0"/>
        <v>GT_04 -  Wrocław Zachód - Wrocław Lotnisko</v>
      </c>
      <c r="E63" s="84" t="str">
        <f t="shared" si="1"/>
        <v>GT_04 -  Wrocław Zachód - Wrocław Lotnisko Kierunek: Warszawa</v>
      </c>
      <c r="F63" s="18" t="s">
        <v>12</v>
      </c>
      <c r="G63" s="15" t="s">
        <v>18</v>
      </c>
      <c r="H63" s="84" t="str">
        <f t="shared" si="2"/>
        <v>Kierunek: Warszawa -  GT_04</v>
      </c>
      <c r="I63" s="19">
        <v>43207</v>
      </c>
      <c r="J63" s="20" t="s">
        <v>80</v>
      </c>
      <c r="K63" s="86">
        <v>0.66666666666666696</v>
      </c>
      <c r="L63" s="25">
        <v>611</v>
      </c>
      <c r="M63" s="25">
        <v>0</v>
      </c>
      <c r="N63" s="25">
        <v>26</v>
      </c>
      <c r="O63" s="25">
        <v>100</v>
      </c>
      <c r="P63" s="25">
        <v>4</v>
      </c>
      <c r="Q63" s="25">
        <v>6</v>
      </c>
      <c r="R63" s="26">
        <f t="shared" si="3"/>
        <v>747</v>
      </c>
    </row>
    <row r="64" spans="1:18" ht="17.100000000000001" customHeight="1">
      <c r="A64" s="18" t="s">
        <v>15</v>
      </c>
      <c r="B64" s="18" t="s">
        <v>122</v>
      </c>
      <c r="C64" s="15" t="s">
        <v>16</v>
      </c>
      <c r="D64" s="83" t="str">
        <f t="shared" si="0"/>
        <v>GT_04 -  Wrocław Zachód - Wrocław Lotnisko</v>
      </c>
      <c r="E64" s="84" t="str">
        <f t="shared" si="1"/>
        <v>GT_04 -  Wrocław Zachód - Wrocław Lotnisko Kierunek: Warszawa</v>
      </c>
      <c r="F64" s="18" t="s">
        <v>12</v>
      </c>
      <c r="G64" s="15" t="s">
        <v>18</v>
      </c>
      <c r="H64" s="84" t="str">
        <f t="shared" si="2"/>
        <v>Kierunek: Warszawa -  GT_04</v>
      </c>
      <c r="I64" s="19">
        <v>43207</v>
      </c>
      <c r="J64" s="20" t="s">
        <v>81</v>
      </c>
      <c r="K64" s="86">
        <v>0.66666666666666696</v>
      </c>
      <c r="L64" s="25">
        <v>750</v>
      </c>
      <c r="M64" s="25">
        <v>0</v>
      </c>
      <c r="N64" s="25">
        <v>17</v>
      </c>
      <c r="O64" s="25">
        <v>95</v>
      </c>
      <c r="P64" s="25">
        <v>4</v>
      </c>
      <c r="Q64" s="25">
        <v>7</v>
      </c>
      <c r="R64" s="26">
        <f t="shared" si="3"/>
        <v>873</v>
      </c>
    </row>
    <row r="65" spans="1:18" ht="17.100000000000001" customHeight="1">
      <c r="A65" s="18" t="s">
        <v>15</v>
      </c>
      <c r="B65" s="18" t="s">
        <v>122</v>
      </c>
      <c r="C65" s="15" t="s">
        <v>16</v>
      </c>
      <c r="D65" s="83" t="str">
        <f t="shared" si="0"/>
        <v>GT_04 -  Wrocław Zachód - Wrocław Lotnisko</v>
      </c>
      <c r="E65" s="84" t="str">
        <f t="shared" si="1"/>
        <v>GT_04 -  Wrocław Zachód - Wrocław Lotnisko Kierunek: Warszawa</v>
      </c>
      <c r="F65" s="18" t="s">
        <v>12</v>
      </c>
      <c r="G65" s="15" t="s">
        <v>18</v>
      </c>
      <c r="H65" s="84" t="str">
        <f t="shared" si="2"/>
        <v>Kierunek: Warszawa -  GT_04</v>
      </c>
      <c r="I65" s="19">
        <v>43207</v>
      </c>
      <c r="J65" s="20" t="s">
        <v>82</v>
      </c>
      <c r="K65" s="86">
        <v>0.66666666666666696</v>
      </c>
      <c r="L65" s="25">
        <v>724</v>
      </c>
      <c r="M65" s="25">
        <v>0</v>
      </c>
      <c r="N65" s="25">
        <v>21</v>
      </c>
      <c r="O65" s="25">
        <v>100</v>
      </c>
      <c r="P65" s="25">
        <v>2</v>
      </c>
      <c r="Q65" s="25">
        <v>3</v>
      </c>
      <c r="R65" s="26">
        <f t="shared" si="3"/>
        <v>850</v>
      </c>
    </row>
    <row r="66" spans="1:18" ht="17.100000000000001" customHeight="1">
      <c r="A66" s="18" t="s">
        <v>15</v>
      </c>
      <c r="B66" s="18" t="s">
        <v>122</v>
      </c>
      <c r="C66" s="15" t="s">
        <v>16</v>
      </c>
      <c r="D66" s="83" t="str">
        <f t="shared" si="0"/>
        <v>GT_04 -  Wrocław Zachód - Wrocław Lotnisko</v>
      </c>
      <c r="E66" s="84" t="str">
        <f t="shared" si="1"/>
        <v>GT_04 -  Wrocław Zachód - Wrocław Lotnisko Kierunek: Warszawa</v>
      </c>
      <c r="F66" s="18" t="s">
        <v>12</v>
      </c>
      <c r="G66" s="15" t="s">
        <v>18</v>
      </c>
      <c r="H66" s="84" t="str">
        <f t="shared" si="2"/>
        <v>Kierunek: Warszawa -  GT_04</v>
      </c>
      <c r="I66" s="19">
        <v>43207</v>
      </c>
      <c r="J66" s="20" t="s">
        <v>83</v>
      </c>
      <c r="K66" s="86">
        <v>0.70833333333333404</v>
      </c>
      <c r="L66" s="25">
        <v>697</v>
      </c>
      <c r="M66" s="25">
        <v>0</v>
      </c>
      <c r="N66" s="25">
        <v>25</v>
      </c>
      <c r="O66" s="25">
        <v>89</v>
      </c>
      <c r="P66" s="25">
        <v>0</v>
      </c>
      <c r="Q66" s="25">
        <v>6</v>
      </c>
      <c r="R66" s="26">
        <f t="shared" si="3"/>
        <v>817</v>
      </c>
    </row>
    <row r="67" spans="1:18" ht="17.100000000000001" customHeight="1">
      <c r="A67" s="18" t="s">
        <v>15</v>
      </c>
      <c r="B67" s="18" t="s">
        <v>122</v>
      </c>
      <c r="C67" s="15" t="s">
        <v>16</v>
      </c>
      <c r="D67" s="83" t="str">
        <f t="shared" ref="D67:D130" si="4">CONCATENATE(B67," -  ",C67,)</f>
        <v>GT_04 -  Wrocław Zachód - Wrocław Lotnisko</v>
      </c>
      <c r="E67" s="84" t="str">
        <f t="shared" ref="E67:E130" si="5">CONCATENATE(D67," ",G67)</f>
        <v>GT_04 -  Wrocław Zachód - Wrocław Lotnisko Kierunek: Warszawa</v>
      </c>
      <c r="F67" s="18" t="s">
        <v>12</v>
      </c>
      <c r="G67" s="15" t="s">
        <v>18</v>
      </c>
      <c r="H67" s="84" t="str">
        <f t="shared" ref="H67:H130" si="6">CONCATENATE(G67," -  ",B67,)</f>
        <v>Kierunek: Warszawa -  GT_04</v>
      </c>
      <c r="I67" s="19">
        <v>43207</v>
      </c>
      <c r="J67" s="20" t="s">
        <v>84</v>
      </c>
      <c r="K67" s="86">
        <v>0.70833333333333404</v>
      </c>
      <c r="L67" s="25">
        <v>866</v>
      </c>
      <c r="M67" s="25">
        <v>0</v>
      </c>
      <c r="N67" s="25">
        <v>19</v>
      </c>
      <c r="O67" s="25">
        <v>110</v>
      </c>
      <c r="P67" s="25">
        <v>1</v>
      </c>
      <c r="Q67" s="25">
        <v>4</v>
      </c>
      <c r="R67" s="26">
        <f t="shared" ref="R67:R130" si="7">SUM(L67:Q67)</f>
        <v>1000</v>
      </c>
    </row>
    <row r="68" spans="1:18" ht="17.100000000000001" customHeight="1">
      <c r="A68" s="18" t="s">
        <v>15</v>
      </c>
      <c r="B68" s="18" t="s">
        <v>122</v>
      </c>
      <c r="C68" s="15" t="s">
        <v>16</v>
      </c>
      <c r="D68" s="83" t="str">
        <f t="shared" si="4"/>
        <v>GT_04 -  Wrocław Zachód - Wrocław Lotnisko</v>
      </c>
      <c r="E68" s="84" t="str">
        <f t="shared" si="5"/>
        <v>GT_04 -  Wrocław Zachód - Wrocław Lotnisko Kierunek: Warszawa</v>
      </c>
      <c r="F68" s="18" t="s">
        <v>12</v>
      </c>
      <c r="G68" s="15" t="s">
        <v>18</v>
      </c>
      <c r="H68" s="84" t="str">
        <f t="shared" si="6"/>
        <v>Kierunek: Warszawa -  GT_04</v>
      </c>
      <c r="I68" s="19">
        <v>43207</v>
      </c>
      <c r="J68" s="20" t="s">
        <v>85</v>
      </c>
      <c r="K68" s="86">
        <v>0.70833333333333404</v>
      </c>
      <c r="L68" s="25">
        <v>1012</v>
      </c>
      <c r="M68" s="25">
        <v>1</v>
      </c>
      <c r="N68" s="25">
        <v>12</v>
      </c>
      <c r="O68" s="25">
        <v>93</v>
      </c>
      <c r="P68" s="25">
        <v>6</v>
      </c>
      <c r="Q68" s="25">
        <v>9</v>
      </c>
      <c r="R68" s="26">
        <f t="shared" si="7"/>
        <v>1133</v>
      </c>
    </row>
    <row r="69" spans="1:18" ht="17.100000000000001" customHeight="1">
      <c r="A69" s="18" t="s">
        <v>15</v>
      </c>
      <c r="B69" s="18" t="s">
        <v>122</v>
      </c>
      <c r="C69" s="15" t="s">
        <v>16</v>
      </c>
      <c r="D69" s="83" t="str">
        <f t="shared" si="4"/>
        <v>GT_04 -  Wrocław Zachód - Wrocław Lotnisko</v>
      </c>
      <c r="E69" s="84" t="str">
        <f t="shared" si="5"/>
        <v>GT_04 -  Wrocław Zachód - Wrocław Lotnisko Kierunek: Warszawa</v>
      </c>
      <c r="F69" s="18" t="s">
        <v>12</v>
      </c>
      <c r="G69" s="15" t="s">
        <v>18</v>
      </c>
      <c r="H69" s="84" t="str">
        <f t="shared" si="6"/>
        <v>Kierunek: Warszawa -  GT_04</v>
      </c>
      <c r="I69" s="19">
        <v>43207</v>
      </c>
      <c r="J69" s="20" t="s">
        <v>86</v>
      </c>
      <c r="K69" s="86">
        <v>0.70833333333333404</v>
      </c>
      <c r="L69" s="25">
        <v>874</v>
      </c>
      <c r="M69" s="25">
        <v>0</v>
      </c>
      <c r="N69" s="25">
        <v>16</v>
      </c>
      <c r="O69" s="25">
        <v>83</v>
      </c>
      <c r="P69" s="25">
        <v>2</v>
      </c>
      <c r="Q69" s="25">
        <v>6</v>
      </c>
      <c r="R69" s="26">
        <f t="shared" si="7"/>
        <v>981</v>
      </c>
    </row>
    <row r="70" spans="1:18" ht="17.100000000000001" customHeight="1">
      <c r="A70" s="18" t="s">
        <v>15</v>
      </c>
      <c r="B70" s="18" t="s">
        <v>122</v>
      </c>
      <c r="C70" s="15" t="s">
        <v>16</v>
      </c>
      <c r="D70" s="83" t="str">
        <f t="shared" si="4"/>
        <v>GT_04 -  Wrocław Zachód - Wrocław Lotnisko</v>
      </c>
      <c r="E70" s="84" t="str">
        <f t="shared" si="5"/>
        <v>GT_04 -  Wrocław Zachód - Wrocław Lotnisko Kierunek: Warszawa</v>
      </c>
      <c r="F70" s="18" t="s">
        <v>12</v>
      </c>
      <c r="G70" s="15" t="s">
        <v>18</v>
      </c>
      <c r="H70" s="84" t="str">
        <f t="shared" si="6"/>
        <v>Kierunek: Warszawa -  GT_04</v>
      </c>
      <c r="I70" s="19">
        <v>43207</v>
      </c>
      <c r="J70" s="20" t="s">
        <v>87</v>
      </c>
      <c r="K70" s="86">
        <v>0.75</v>
      </c>
      <c r="L70" s="25">
        <v>782</v>
      </c>
      <c r="M70" s="25">
        <v>0</v>
      </c>
      <c r="N70" s="25">
        <v>18</v>
      </c>
      <c r="O70" s="25">
        <v>88</v>
      </c>
      <c r="P70" s="25">
        <v>4</v>
      </c>
      <c r="Q70" s="25">
        <v>3</v>
      </c>
      <c r="R70" s="26">
        <f t="shared" si="7"/>
        <v>895</v>
      </c>
    </row>
    <row r="71" spans="1:18" ht="17.100000000000001" customHeight="1">
      <c r="A71" s="18" t="s">
        <v>15</v>
      </c>
      <c r="B71" s="18" t="s">
        <v>122</v>
      </c>
      <c r="C71" s="15" t="s">
        <v>16</v>
      </c>
      <c r="D71" s="83" t="str">
        <f t="shared" si="4"/>
        <v>GT_04 -  Wrocław Zachód - Wrocław Lotnisko</v>
      </c>
      <c r="E71" s="84" t="str">
        <f t="shared" si="5"/>
        <v>GT_04 -  Wrocław Zachód - Wrocław Lotnisko Kierunek: Warszawa</v>
      </c>
      <c r="F71" s="18" t="s">
        <v>12</v>
      </c>
      <c r="G71" s="15" t="s">
        <v>18</v>
      </c>
      <c r="H71" s="84" t="str">
        <f t="shared" si="6"/>
        <v>Kierunek: Warszawa -  GT_04</v>
      </c>
      <c r="I71" s="19">
        <v>43207</v>
      </c>
      <c r="J71" s="20" t="s">
        <v>88</v>
      </c>
      <c r="K71" s="86">
        <v>0.75</v>
      </c>
      <c r="L71" s="25">
        <v>692</v>
      </c>
      <c r="M71" s="25">
        <v>0</v>
      </c>
      <c r="N71" s="25">
        <v>9</v>
      </c>
      <c r="O71" s="25">
        <v>91</v>
      </c>
      <c r="P71" s="25">
        <v>5</v>
      </c>
      <c r="Q71" s="25">
        <v>4</v>
      </c>
      <c r="R71" s="26">
        <f t="shared" si="7"/>
        <v>801</v>
      </c>
    </row>
    <row r="72" spans="1:18" ht="17.100000000000001" customHeight="1">
      <c r="A72" s="18" t="s">
        <v>15</v>
      </c>
      <c r="B72" s="18" t="s">
        <v>122</v>
      </c>
      <c r="C72" s="15" t="s">
        <v>16</v>
      </c>
      <c r="D72" s="83" t="str">
        <f t="shared" si="4"/>
        <v>GT_04 -  Wrocław Zachód - Wrocław Lotnisko</v>
      </c>
      <c r="E72" s="84" t="str">
        <f t="shared" si="5"/>
        <v>GT_04 -  Wrocław Zachód - Wrocław Lotnisko Kierunek: Warszawa</v>
      </c>
      <c r="F72" s="18" t="s">
        <v>12</v>
      </c>
      <c r="G72" s="15" t="s">
        <v>18</v>
      </c>
      <c r="H72" s="84" t="str">
        <f t="shared" si="6"/>
        <v>Kierunek: Warszawa -  GT_04</v>
      </c>
      <c r="I72" s="19">
        <v>43207</v>
      </c>
      <c r="J72" s="20" t="s">
        <v>89</v>
      </c>
      <c r="K72" s="86">
        <v>0.75</v>
      </c>
      <c r="L72" s="25">
        <v>715</v>
      </c>
      <c r="M72" s="25">
        <v>0</v>
      </c>
      <c r="N72" s="25">
        <v>20</v>
      </c>
      <c r="O72" s="25">
        <v>91</v>
      </c>
      <c r="P72" s="25">
        <v>2</v>
      </c>
      <c r="Q72" s="25">
        <v>6</v>
      </c>
      <c r="R72" s="26">
        <f t="shared" si="7"/>
        <v>834</v>
      </c>
    </row>
    <row r="73" spans="1:18" ht="17.100000000000001" customHeight="1">
      <c r="A73" s="18" t="s">
        <v>15</v>
      </c>
      <c r="B73" s="18" t="s">
        <v>122</v>
      </c>
      <c r="C73" s="15" t="s">
        <v>16</v>
      </c>
      <c r="D73" s="83" t="str">
        <f t="shared" si="4"/>
        <v>GT_04 -  Wrocław Zachód - Wrocław Lotnisko</v>
      </c>
      <c r="E73" s="84" t="str">
        <f t="shared" si="5"/>
        <v>GT_04 -  Wrocław Zachód - Wrocław Lotnisko Kierunek: Warszawa</v>
      </c>
      <c r="F73" s="18" t="s">
        <v>12</v>
      </c>
      <c r="G73" s="15" t="s">
        <v>18</v>
      </c>
      <c r="H73" s="84" t="str">
        <f t="shared" si="6"/>
        <v>Kierunek: Warszawa -  GT_04</v>
      </c>
      <c r="I73" s="19">
        <v>43207</v>
      </c>
      <c r="J73" s="20" t="s">
        <v>90</v>
      </c>
      <c r="K73" s="86">
        <v>0.75</v>
      </c>
      <c r="L73" s="25">
        <v>559</v>
      </c>
      <c r="M73" s="25">
        <v>1</v>
      </c>
      <c r="N73" s="25">
        <v>17</v>
      </c>
      <c r="O73" s="25">
        <v>92</v>
      </c>
      <c r="P73" s="25">
        <v>3</v>
      </c>
      <c r="Q73" s="25">
        <v>2</v>
      </c>
      <c r="R73" s="26">
        <f t="shared" si="7"/>
        <v>674</v>
      </c>
    </row>
    <row r="74" spans="1:18" ht="17.100000000000001" customHeight="1">
      <c r="A74" s="18" t="s">
        <v>15</v>
      </c>
      <c r="B74" s="18" t="s">
        <v>122</v>
      </c>
      <c r="C74" s="15" t="s">
        <v>16</v>
      </c>
      <c r="D74" s="83" t="str">
        <f t="shared" si="4"/>
        <v>GT_04 -  Wrocław Zachód - Wrocław Lotnisko</v>
      </c>
      <c r="E74" s="84" t="str">
        <f t="shared" si="5"/>
        <v>GT_04 -  Wrocław Zachód - Wrocław Lotnisko Kierunek: Warszawa</v>
      </c>
      <c r="F74" s="18" t="s">
        <v>12</v>
      </c>
      <c r="G74" s="15" t="s">
        <v>18</v>
      </c>
      <c r="H74" s="84" t="str">
        <f t="shared" si="6"/>
        <v>Kierunek: Warszawa -  GT_04</v>
      </c>
      <c r="I74" s="19">
        <v>43207</v>
      </c>
      <c r="J74" s="20" t="s">
        <v>91</v>
      </c>
      <c r="K74" s="86">
        <v>0.79166666666666696</v>
      </c>
      <c r="L74" s="25">
        <v>499</v>
      </c>
      <c r="M74" s="25">
        <v>0</v>
      </c>
      <c r="N74" s="25">
        <v>11</v>
      </c>
      <c r="O74" s="25">
        <v>79</v>
      </c>
      <c r="P74" s="25">
        <v>4</v>
      </c>
      <c r="Q74" s="25">
        <v>5</v>
      </c>
      <c r="R74" s="26">
        <f t="shared" si="7"/>
        <v>598</v>
      </c>
    </row>
    <row r="75" spans="1:18" ht="17.100000000000001" customHeight="1">
      <c r="A75" s="18" t="s">
        <v>15</v>
      </c>
      <c r="B75" s="18" t="s">
        <v>122</v>
      </c>
      <c r="C75" s="15" t="s">
        <v>16</v>
      </c>
      <c r="D75" s="83" t="str">
        <f t="shared" si="4"/>
        <v>GT_04 -  Wrocław Zachód - Wrocław Lotnisko</v>
      </c>
      <c r="E75" s="84" t="str">
        <f t="shared" si="5"/>
        <v>GT_04 -  Wrocław Zachód - Wrocław Lotnisko Kierunek: Warszawa</v>
      </c>
      <c r="F75" s="18" t="s">
        <v>12</v>
      </c>
      <c r="G75" s="15" t="s">
        <v>18</v>
      </c>
      <c r="H75" s="84" t="str">
        <f t="shared" si="6"/>
        <v>Kierunek: Warszawa -  GT_04</v>
      </c>
      <c r="I75" s="19">
        <v>43207</v>
      </c>
      <c r="J75" s="20" t="s">
        <v>92</v>
      </c>
      <c r="K75" s="86">
        <v>0.79166666666666696</v>
      </c>
      <c r="L75" s="25">
        <v>503</v>
      </c>
      <c r="M75" s="25">
        <v>0</v>
      </c>
      <c r="N75" s="25">
        <v>13</v>
      </c>
      <c r="O75" s="25">
        <v>102</v>
      </c>
      <c r="P75" s="25">
        <v>10</v>
      </c>
      <c r="Q75" s="25">
        <v>5</v>
      </c>
      <c r="R75" s="26">
        <f t="shared" si="7"/>
        <v>633</v>
      </c>
    </row>
    <row r="76" spans="1:18" ht="17.100000000000001" customHeight="1">
      <c r="A76" s="18" t="s">
        <v>15</v>
      </c>
      <c r="B76" s="18" t="s">
        <v>122</v>
      </c>
      <c r="C76" s="15" t="s">
        <v>16</v>
      </c>
      <c r="D76" s="83" t="str">
        <f t="shared" si="4"/>
        <v>GT_04 -  Wrocław Zachód - Wrocław Lotnisko</v>
      </c>
      <c r="E76" s="84" t="str">
        <f t="shared" si="5"/>
        <v>GT_04 -  Wrocław Zachód - Wrocław Lotnisko Kierunek: Warszawa</v>
      </c>
      <c r="F76" s="18" t="s">
        <v>12</v>
      </c>
      <c r="G76" s="15" t="s">
        <v>18</v>
      </c>
      <c r="H76" s="84" t="str">
        <f t="shared" si="6"/>
        <v>Kierunek: Warszawa -  GT_04</v>
      </c>
      <c r="I76" s="19">
        <v>43207</v>
      </c>
      <c r="J76" s="20" t="s">
        <v>93</v>
      </c>
      <c r="K76" s="86">
        <v>0.79166666666666696</v>
      </c>
      <c r="L76" s="25">
        <v>502</v>
      </c>
      <c r="M76" s="25">
        <v>0</v>
      </c>
      <c r="N76" s="25">
        <v>9</v>
      </c>
      <c r="O76" s="25">
        <v>77</v>
      </c>
      <c r="P76" s="25">
        <v>3</v>
      </c>
      <c r="Q76" s="25">
        <v>2</v>
      </c>
      <c r="R76" s="26">
        <f t="shared" si="7"/>
        <v>593</v>
      </c>
    </row>
    <row r="77" spans="1:18" ht="17.100000000000001" customHeight="1">
      <c r="A77" s="18" t="s">
        <v>15</v>
      </c>
      <c r="B77" s="18" t="s">
        <v>122</v>
      </c>
      <c r="C77" s="15" t="s">
        <v>16</v>
      </c>
      <c r="D77" s="83" t="str">
        <f t="shared" si="4"/>
        <v>GT_04 -  Wrocław Zachód - Wrocław Lotnisko</v>
      </c>
      <c r="E77" s="84" t="str">
        <f t="shared" si="5"/>
        <v>GT_04 -  Wrocław Zachód - Wrocław Lotnisko Kierunek: Warszawa</v>
      </c>
      <c r="F77" s="18" t="s">
        <v>12</v>
      </c>
      <c r="G77" s="15" t="s">
        <v>18</v>
      </c>
      <c r="H77" s="84" t="str">
        <f t="shared" si="6"/>
        <v>Kierunek: Warszawa -  GT_04</v>
      </c>
      <c r="I77" s="19">
        <v>43207</v>
      </c>
      <c r="J77" s="20" t="s">
        <v>94</v>
      </c>
      <c r="K77" s="86">
        <v>0.79166666666666696</v>
      </c>
      <c r="L77" s="25">
        <v>429</v>
      </c>
      <c r="M77" s="25">
        <v>0</v>
      </c>
      <c r="N77" s="25">
        <v>11</v>
      </c>
      <c r="O77" s="25">
        <v>82</v>
      </c>
      <c r="P77" s="25">
        <v>9</v>
      </c>
      <c r="Q77" s="25">
        <v>4</v>
      </c>
      <c r="R77" s="26">
        <f t="shared" si="7"/>
        <v>535</v>
      </c>
    </row>
    <row r="78" spans="1:18" ht="17.100000000000001" customHeight="1">
      <c r="A78" s="18" t="s">
        <v>15</v>
      </c>
      <c r="B78" s="18" t="s">
        <v>122</v>
      </c>
      <c r="C78" s="15" t="s">
        <v>16</v>
      </c>
      <c r="D78" s="83" t="str">
        <f t="shared" si="4"/>
        <v>GT_04 -  Wrocław Zachód - Wrocław Lotnisko</v>
      </c>
      <c r="E78" s="84" t="str">
        <f t="shared" si="5"/>
        <v>GT_04 -  Wrocław Zachód - Wrocław Lotnisko Kierunek: Warszawa</v>
      </c>
      <c r="F78" s="18" t="s">
        <v>12</v>
      </c>
      <c r="G78" s="15" t="s">
        <v>18</v>
      </c>
      <c r="H78" s="84" t="str">
        <f t="shared" si="6"/>
        <v>Kierunek: Warszawa -  GT_04</v>
      </c>
      <c r="I78" s="19">
        <v>43207</v>
      </c>
      <c r="J78" s="20" t="s">
        <v>95</v>
      </c>
      <c r="K78" s="86">
        <v>0.83333333333333404</v>
      </c>
      <c r="L78" s="25">
        <v>378</v>
      </c>
      <c r="M78" s="25">
        <v>0</v>
      </c>
      <c r="N78" s="25">
        <v>7</v>
      </c>
      <c r="O78" s="25">
        <v>86</v>
      </c>
      <c r="P78" s="25">
        <v>3</v>
      </c>
      <c r="Q78" s="25">
        <v>4</v>
      </c>
      <c r="R78" s="26">
        <f t="shared" si="7"/>
        <v>478</v>
      </c>
    </row>
    <row r="79" spans="1:18" ht="17.100000000000001" customHeight="1">
      <c r="A79" s="18" t="s">
        <v>15</v>
      </c>
      <c r="B79" s="18" t="s">
        <v>122</v>
      </c>
      <c r="C79" s="15" t="s">
        <v>16</v>
      </c>
      <c r="D79" s="83" t="str">
        <f t="shared" si="4"/>
        <v>GT_04 -  Wrocław Zachód - Wrocław Lotnisko</v>
      </c>
      <c r="E79" s="84" t="str">
        <f t="shared" si="5"/>
        <v>GT_04 -  Wrocław Zachód - Wrocław Lotnisko Kierunek: Warszawa</v>
      </c>
      <c r="F79" s="18" t="s">
        <v>12</v>
      </c>
      <c r="G79" s="15" t="s">
        <v>18</v>
      </c>
      <c r="H79" s="84" t="str">
        <f t="shared" si="6"/>
        <v>Kierunek: Warszawa -  GT_04</v>
      </c>
      <c r="I79" s="19">
        <v>43207</v>
      </c>
      <c r="J79" s="20" t="s">
        <v>96</v>
      </c>
      <c r="K79" s="86">
        <v>0.83333333333333404</v>
      </c>
      <c r="L79" s="25">
        <v>330</v>
      </c>
      <c r="M79" s="25">
        <v>0</v>
      </c>
      <c r="N79" s="25">
        <v>4</v>
      </c>
      <c r="O79" s="25">
        <v>76</v>
      </c>
      <c r="P79" s="25">
        <v>7</v>
      </c>
      <c r="Q79" s="25">
        <v>3</v>
      </c>
      <c r="R79" s="26">
        <f t="shared" si="7"/>
        <v>420</v>
      </c>
    </row>
    <row r="80" spans="1:18" ht="17.100000000000001" customHeight="1">
      <c r="A80" s="18" t="s">
        <v>15</v>
      </c>
      <c r="B80" s="18" t="s">
        <v>122</v>
      </c>
      <c r="C80" s="15" t="s">
        <v>16</v>
      </c>
      <c r="D80" s="83" t="str">
        <f t="shared" si="4"/>
        <v>GT_04 -  Wrocław Zachód - Wrocław Lotnisko</v>
      </c>
      <c r="E80" s="84" t="str">
        <f t="shared" si="5"/>
        <v>GT_04 -  Wrocław Zachód - Wrocław Lotnisko Kierunek: Warszawa</v>
      </c>
      <c r="F80" s="18" t="s">
        <v>12</v>
      </c>
      <c r="G80" s="15" t="s">
        <v>18</v>
      </c>
      <c r="H80" s="84" t="str">
        <f t="shared" si="6"/>
        <v>Kierunek: Warszawa -  GT_04</v>
      </c>
      <c r="I80" s="19">
        <v>43207</v>
      </c>
      <c r="J80" s="20" t="s">
        <v>97</v>
      </c>
      <c r="K80" s="86">
        <v>0.83333333333333404</v>
      </c>
      <c r="L80" s="25">
        <v>360</v>
      </c>
      <c r="M80" s="25">
        <v>0</v>
      </c>
      <c r="N80" s="25">
        <v>6</v>
      </c>
      <c r="O80" s="25">
        <v>82</v>
      </c>
      <c r="P80" s="25">
        <v>1</v>
      </c>
      <c r="Q80" s="25">
        <v>3</v>
      </c>
      <c r="R80" s="26">
        <f t="shared" si="7"/>
        <v>452</v>
      </c>
    </row>
    <row r="81" spans="1:18" ht="17.100000000000001" customHeight="1">
      <c r="A81" s="18" t="s">
        <v>15</v>
      </c>
      <c r="B81" s="18" t="s">
        <v>122</v>
      </c>
      <c r="C81" s="15" t="s">
        <v>16</v>
      </c>
      <c r="D81" s="83" t="str">
        <f t="shared" si="4"/>
        <v>GT_04 -  Wrocław Zachód - Wrocław Lotnisko</v>
      </c>
      <c r="E81" s="84" t="str">
        <f t="shared" si="5"/>
        <v>GT_04 -  Wrocław Zachód - Wrocław Lotnisko Kierunek: Warszawa</v>
      </c>
      <c r="F81" s="18" t="s">
        <v>12</v>
      </c>
      <c r="G81" s="15" t="s">
        <v>18</v>
      </c>
      <c r="H81" s="84" t="str">
        <f t="shared" si="6"/>
        <v>Kierunek: Warszawa -  GT_04</v>
      </c>
      <c r="I81" s="19">
        <v>43207</v>
      </c>
      <c r="J81" s="20" t="s">
        <v>98</v>
      </c>
      <c r="K81" s="86">
        <v>0.83333333333333404</v>
      </c>
      <c r="L81" s="25">
        <v>302</v>
      </c>
      <c r="M81" s="25">
        <v>0</v>
      </c>
      <c r="N81" s="25">
        <v>4</v>
      </c>
      <c r="O81" s="25">
        <v>60</v>
      </c>
      <c r="P81" s="25">
        <v>2</v>
      </c>
      <c r="Q81" s="25">
        <v>2</v>
      </c>
      <c r="R81" s="26">
        <f t="shared" si="7"/>
        <v>370</v>
      </c>
    </row>
    <row r="82" spans="1:18" ht="17.100000000000001" customHeight="1">
      <c r="A82" s="18" t="s">
        <v>15</v>
      </c>
      <c r="B82" s="18" t="s">
        <v>122</v>
      </c>
      <c r="C82" s="15" t="s">
        <v>16</v>
      </c>
      <c r="D82" s="83" t="str">
        <f t="shared" si="4"/>
        <v>GT_04 -  Wrocław Zachód - Wrocław Lotnisko</v>
      </c>
      <c r="E82" s="84" t="str">
        <f t="shared" si="5"/>
        <v>GT_04 -  Wrocław Zachód - Wrocław Lotnisko Kierunek: Warszawa</v>
      </c>
      <c r="F82" s="18" t="s">
        <v>12</v>
      </c>
      <c r="G82" s="15" t="s">
        <v>18</v>
      </c>
      <c r="H82" s="84" t="str">
        <f t="shared" si="6"/>
        <v>Kierunek: Warszawa -  GT_04</v>
      </c>
      <c r="I82" s="19">
        <v>43207</v>
      </c>
      <c r="J82" s="20" t="s">
        <v>99</v>
      </c>
      <c r="K82" s="86">
        <v>0.875</v>
      </c>
      <c r="L82" s="25">
        <v>330</v>
      </c>
      <c r="M82" s="25">
        <v>0</v>
      </c>
      <c r="N82" s="25">
        <v>7</v>
      </c>
      <c r="O82" s="25">
        <v>68</v>
      </c>
      <c r="P82" s="25">
        <v>3</v>
      </c>
      <c r="Q82" s="25">
        <v>0</v>
      </c>
      <c r="R82" s="26">
        <f t="shared" si="7"/>
        <v>408</v>
      </c>
    </row>
    <row r="83" spans="1:18" ht="17.100000000000001" customHeight="1">
      <c r="A83" s="18" t="s">
        <v>15</v>
      </c>
      <c r="B83" s="18" t="s">
        <v>122</v>
      </c>
      <c r="C83" s="15" t="s">
        <v>16</v>
      </c>
      <c r="D83" s="83" t="str">
        <f t="shared" si="4"/>
        <v>GT_04 -  Wrocław Zachód - Wrocław Lotnisko</v>
      </c>
      <c r="E83" s="84" t="str">
        <f t="shared" si="5"/>
        <v>GT_04 -  Wrocław Zachód - Wrocław Lotnisko Kierunek: Warszawa</v>
      </c>
      <c r="F83" s="18" t="s">
        <v>12</v>
      </c>
      <c r="G83" s="15" t="s">
        <v>18</v>
      </c>
      <c r="H83" s="84" t="str">
        <f t="shared" si="6"/>
        <v>Kierunek: Warszawa -  GT_04</v>
      </c>
      <c r="I83" s="19">
        <v>43207</v>
      </c>
      <c r="J83" s="20" t="s">
        <v>100</v>
      </c>
      <c r="K83" s="86">
        <v>0.875</v>
      </c>
      <c r="L83" s="25">
        <v>295</v>
      </c>
      <c r="M83" s="25">
        <v>0</v>
      </c>
      <c r="N83" s="25">
        <v>6</v>
      </c>
      <c r="O83" s="25">
        <v>55</v>
      </c>
      <c r="P83" s="25">
        <v>1</v>
      </c>
      <c r="Q83" s="25">
        <v>2</v>
      </c>
      <c r="R83" s="26">
        <f t="shared" si="7"/>
        <v>359</v>
      </c>
    </row>
    <row r="84" spans="1:18" ht="17.100000000000001" customHeight="1">
      <c r="A84" s="18" t="s">
        <v>15</v>
      </c>
      <c r="B84" s="18" t="s">
        <v>122</v>
      </c>
      <c r="C84" s="15" t="s">
        <v>16</v>
      </c>
      <c r="D84" s="83" t="str">
        <f t="shared" si="4"/>
        <v>GT_04 -  Wrocław Zachód - Wrocław Lotnisko</v>
      </c>
      <c r="E84" s="84" t="str">
        <f t="shared" si="5"/>
        <v>GT_04 -  Wrocław Zachód - Wrocław Lotnisko Kierunek: Warszawa</v>
      </c>
      <c r="F84" s="18" t="s">
        <v>12</v>
      </c>
      <c r="G84" s="15" t="s">
        <v>18</v>
      </c>
      <c r="H84" s="84" t="str">
        <f t="shared" si="6"/>
        <v>Kierunek: Warszawa -  GT_04</v>
      </c>
      <c r="I84" s="19">
        <v>43207</v>
      </c>
      <c r="J84" s="20" t="s">
        <v>101</v>
      </c>
      <c r="K84" s="86">
        <v>0.875</v>
      </c>
      <c r="L84" s="25">
        <v>271</v>
      </c>
      <c r="M84" s="25">
        <v>0</v>
      </c>
      <c r="N84" s="25">
        <v>7</v>
      </c>
      <c r="O84" s="25">
        <v>76</v>
      </c>
      <c r="P84" s="25">
        <v>1</v>
      </c>
      <c r="Q84" s="25">
        <v>0</v>
      </c>
      <c r="R84" s="26">
        <f t="shared" si="7"/>
        <v>355</v>
      </c>
    </row>
    <row r="85" spans="1:18" ht="17.100000000000001" customHeight="1">
      <c r="A85" s="18" t="s">
        <v>15</v>
      </c>
      <c r="B85" s="18" t="s">
        <v>122</v>
      </c>
      <c r="C85" s="15" t="s">
        <v>16</v>
      </c>
      <c r="D85" s="83" t="str">
        <f t="shared" si="4"/>
        <v>GT_04 -  Wrocław Zachód - Wrocław Lotnisko</v>
      </c>
      <c r="E85" s="84" t="str">
        <f t="shared" si="5"/>
        <v>GT_04 -  Wrocław Zachód - Wrocław Lotnisko Kierunek: Warszawa</v>
      </c>
      <c r="F85" s="18" t="s">
        <v>12</v>
      </c>
      <c r="G85" s="15" t="s">
        <v>18</v>
      </c>
      <c r="H85" s="84" t="str">
        <f t="shared" si="6"/>
        <v>Kierunek: Warszawa -  GT_04</v>
      </c>
      <c r="I85" s="19">
        <v>43207</v>
      </c>
      <c r="J85" s="20" t="s">
        <v>102</v>
      </c>
      <c r="K85" s="86">
        <v>0.875</v>
      </c>
      <c r="L85" s="25">
        <v>272</v>
      </c>
      <c r="M85" s="25">
        <v>0</v>
      </c>
      <c r="N85" s="25">
        <v>2</v>
      </c>
      <c r="O85" s="25">
        <v>53</v>
      </c>
      <c r="P85" s="25">
        <v>3</v>
      </c>
      <c r="Q85" s="25">
        <v>0</v>
      </c>
      <c r="R85" s="26">
        <f t="shared" si="7"/>
        <v>330</v>
      </c>
    </row>
    <row r="86" spans="1:18" ht="17.100000000000001" customHeight="1">
      <c r="A86" s="18" t="s">
        <v>15</v>
      </c>
      <c r="B86" s="18" t="s">
        <v>122</v>
      </c>
      <c r="C86" s="15" t="s">
        <v>16</v>
      </c>
      <c r="D86" s="83" t="str">
        <f t="shared" si="4"/>
        <v>GT_04 -  Wrocław Zachód - Wrocław Lotnisko</v>
      </c>
      <c r="E86" s="84" t="str">
        <f t="shared" si="5"/>
        <v>GT_04 -  Wrocław Zachód - Wrocław Lotnisko Kierunek: Warszawa</v>
      </c>
      <c r="F86" s="18" t="s">
        <v>12</v>
      </c>
      <c r="G86" s="15" t="s">
        <v>18</v>
      </c>
      <c r="H86" s="84" t="str">
        <f t="shared" si="6"/>
        <v>Kierunek: Warszawa -  GT_04</v>
      </c>
      <c r="I86" s="19">
        <v>43207</v>
      </c>
      <c r="J86" s="20" t="s">
        <v>103</v>
      </c>
      <c r="K86" s="86">
        <v>0.91666666666666696</v>
      </c>
      <c r="L86" s="25">
        <v>255</v>
      </c>
      <c r="M86" s="25">
        <v>1</v>
      </c>
      <c r="N86" s="25">
        <v>6</v>
      </c>
      <c r="O86" s="25">
        <v>57</v>
      </c>
      <c r="P86" s="25">
        <v>3</v>
      </c>
      <c r="Q86" s="25">
        <v>3</v>
      </c>
      <c r="R86" s="26">
        <f t="shared" si="7"/>
        <v>325</v>
      </c>
    </row>
    <row r="87" spans="1:18" ht="17.100000000000001" customHeight="1">
      <c r="A87" s="18" t="s">
        <v>15</v>
      </c>
      <c r="B87" s="18" t="s">
        <v>122</v>
      </c>
      <c r="C87" s="15" t="s">
        <v>16</v>
      </c>
      <c r="D87" s="83" t="str">
        <f t="shared" si="4"/>
        <v>GT_04 -  Wrocław Zachód - Wrocław Lotnisko</v>
      </c>
      <c r="E87" s="84" t="str">
        <f t="shared" si="5"/>
        <v>GT_04 -  Wrocław Zachód - Wrocław Lotnisko Kierunek: Warszawa</v>
      </c>
      <c r="F87" s="18" t="s">
        <v>12</v>
      </c>
      <c r="G87" s="15" t="s">
        <v>18</v>
      </c>
      <c r="H87" s="84" t="str">
        <f t="shared" si="6"/>
        <v>Kierunek: Warszawa -  GT_04</v>
      </c>
      <c r="I87" s="19">
        <v>43207</v>
      </c>
      <c r="J87" s="20" t="s">
        <v>104</v>
      </c>
      <c r="K87" s="86">
        <v>0.91666666666666696</v>
      </c>
      <c r="L87" s="25">
        <v>230</v>
      </c>
      <c r="M87" s="25">
        <v>0</v>
      </c>
      <c r="N87" s="25">
        <v>7</v>
      </c>
      <c r="O87" s="25">
        <v>42</v>
      </c>
      <c r="P87" s="25">
        <v>3</v>
      </c>
      <c r="Q87" s="25">
        <v>1</v>
      </c>
      <c r="R87" s="26">
        <f t="shared" si="7"/>
        <v>283</v>
      </c>
    </row>
    <row r="88" spans="1:18" ht="17.100000000000001" customHeight="1">
      <c r="A88" s="18" t="s">
        <v>15</v>
      </c>
      <c r="B88" s="18" t="s">
        <v>122</v>
      </c>
      <c r="C88" s="15" t="s">
        <v>16</v>
      </c>
      <c r="D88" s="83" t="str">
        <f t="shared" si="4"/>
        <v>GT_04 -  Wrocław Zachód - Wrocław Lotnisko</v>
      </c>
      <c r="E88" s="84" t="str">
        <f t="shared" si="5"/>
        <v>GT_04 -  Wrocław Zachód - Wrocław Lotnisko Kierunek: Warszawa</v>
      </c>
      <c r="F88" s="18" t="s">
        <v>12</v>
      </c>
      <c r="G88" s="15" t="s">
        <v>18</v>
      </c>
      <c r="H88" s="84" t="str">
        <f t="shared" si="6"/>
        <v>Kierunek: Warszawa -  GT_04</v>
      </c>
      <c r="I88" s="19">
        <v>43207</v>
      </c>
      <c r="J88" s="20" t="s">
        <v>105</v>
      </c>
      <c r="K88" s="86">
        <v>0.91666666666666696</v>
      </c>
      <c r="L88" s="25">
        <v>171</v>
      </c>
      <c r="M88" s="25">
        <v>0</v>
      </c>
      <c r="N88" s="25">
        <v>6</v>
      </c>
      <c r="O88" s="25">
        <v>49</v>
      </c>
      <c r="P88" s="25">
        <v>2</v>
      </c>
      <c r="Q88" s="25">
        <v>2</v>
      </c>
      <c r="R88" s="26">
        <f t="shared" si="7"/>
        <v>230</v>
      </c>
    </row>
    <row r="89" spans="1:18" ht="17.100000000000001" customHeight="1">
      <c r="A89" s="18" t="s">
        <v>15</v>
      </c>
      <c r="B89" s="18" t="s">
        <v>122</v>
      </c>
      <c r="C89" s="15" t="s">
        <v>16</v>
      </c>
      <c r="D89" s="83" t="str">
        <f t="shared" si="4"/>
        <v>GT_04 -  Wrocław Zachód - Wrocław Lotnisko</v>
      </c>
      <c r="E89" s="84" t="str">
        <f t="shared" si="5"/>
        <v>GT_04 -  Wrocław Zachód - Wrocław Lotnisko Kierunek: Warszawa</v>
      </c>
      <c r="F89" s="18" t="s">
        <v>12</v>
      </c>
      <c r="G89" s="15" t="s">
        <v>18</v>
      </c>
      <c r="H89" s="84" t="str">
        <f t="shared" si="6"/>
        <v>Kierunek: Warszawa -  GT_04</v>
      </c>
      <c r="I89" s="19">
        <v>43207</v>
      </c>
      <c r="J89" s="20" t="s">
        <v>106</v>
      </c>
      <c r="K89" s="86">
        <v>0.91666666666666696</v>
      </c>
      <c r="L89" s="25">
        <v>182</v>
      </c>
      <c r="M89" s="25">
        <v>0</v>
      </c>
      <c r="N89" s="25">
        <v>5</v>
      </c>
      <c r="O89" s="25">
        <v>43</v>
      </c>
      <c r="P89" s="25">
        <v>2</v>
      </c>
      <c r="Q89" s="25">
        <v>7</v>
      </c>
      <c r="R89" s="26">
        <f t="shared" si="7"/>
        <v>239</v>
      </c>
    </row>
    <row r="90" spans="1:18" ht="17.100000000000001" customHeight="1">
      <c r="A90" s="18" t="s">
        <v>15</v>
      </c>
      <c r="B90" s="18" t="s">
        <v>122</v>
      </c>
      <c r="C90" s="15" t="s">
        <v>16</v>
      </c>
      <c r="D90" s="83" t="str">
        <f t="shared" si="4"/>
        <v>GT_04 -  Wrocław Zachód - Wrocław Lotnisko</v>
      </c>
      <c r="E90" s="84" t="str">
        <f t="shared" si="5"/>
        <v>GT_04 -  Wrocław Zachód - Wrocław Lotnisko Kierunek: Warszawa</v>
      </c>
      <c r="F90" s="18" t="s">
        <v>12</v>
      </c>
      <c r="G90" s="15" t="s">
        <v>18</v>
      </c>
      <c r="H90" s="84" t="str">
        <f t="shared" si="6"/>
        <v>Kierunek: Warszawa -  GT_04</v>
      </c>
      <c r="I90" s="19">
        <v>43207</v>
      </c>
      <c r="J90" s="20" t="s">
        <v>107</v>
      </c>
      <c r="K90" s="86">
        <v>0.95833333333333404</v>
      </c>
      <c r="L90" s="25">
        <v>140</v>
      </c>
      <c r="M90" s="25">
        <v>1</v>
      </c>
      <c r="N90" s="25">
        <v>8</v>
      </c>
      <c r="O90" s="25">
        <v>61</v>
      </c>
      <c r="P90" s="25">
        <v>3</v>
      </c>
      <c r="Q90" s="25">
        <v>6</v>
      </c>
      <c r="R90" s="26">
        <f t="shared" si="7"/>
        <v>219</v>
      </c>
    </row>
    <row r="91" spans="1:18" ht="17.100000000000001" customHeight="1">
      <c r="A91" s="18" t="s">
        <v>15</v>
      </c>
      <c r="B91" s="18" t="s">
        <v>122</v>
      </c>
      <c r="C91" s="15" t="s">
        <v>16</v>
      </c>
      <c r="D91" s="83" t="str">
        <f t="shared" si="4"/>
        <v>GT_04 -  Wrocław Zachód - Wrocław Lotnisko</v>
      </c>
      <c r="E91" s="84" t="str">
        <f t="shared" si="5"/>
        <v>GT_04 -  Wrocław Zachód - Wrocław Lotnisko Kierunek: Warszawa</v>
      </c>
      <c r="F91" s="18" t="s">
        <v>12</v>
      </c>
      <c r="G91" s="15" t="s">
        <v>18</v>
      </c>
      <c r="H91" s="84" t="str">
        <f t="shared" si="6"/>
        <v>Kierunek: Warszawa -  GT_04</v>
      </c>
      <c r="I91" s="19">
        <v>43207</v>
      </c>
      <c r="J91" s="20" t="s">
        <v>108</v>
      </c>
      <c r="K91" s="86">
        <v>0.95833333333333404</v>
      </c>
      <c r="L91" s="25">
        <v>156</v>
      </c>
      <c r="M91" s="25">
        <v>0</v>
      </c>
      <c r="N91" s="25">
        <v>3</v>
      </c>
      <c r="O91" s="25">
        <v>48</v>
      </c>
      <c r="P91" s="25">
        <v>1</v>
      </c>
      <c r="Q91" s="25">
        <v>0</v>
      </c>
      <c r="R91" s="26">
        <f t="shared" si="7"/>
        <v>208</v>
      </c>
    </row>
    <row r="92" spans="1:18" ht="17.100000000000001" customHeight="1">
      <c r="A92" s="18" t="s">
        <v>15</v>
      </c>
      <c r="B92" s="18" t="s">
        <v>122</v>
      </c>
      <c r="C92" s="15" t="s">
        <v>16</v>
      </c>
      <c r="D92" s="83" t="str">
        <f t="shared" si="4"/>
        <v>GT_04 -  Wrocław Zachód - Wrocław Lotnisko</v>
      </c>
      <c r="E92" s="84" t="str">
        <f t="shared" si="5"/>
        <v>GT_04 -  Wrocław Zachód - Wrocław Lotnisko Kierunek: Warszawa</v>
      </c>
      <c r="F92" s="18" t="s">
        <v>12</v>
      </c>
      <c r="G92" s="15" t="s">
        <v>18</v>
      </c>
      <c r="H92" s="84" t="str">
        <f t="shared" si="6"/>
        <v>Kierunek: Warszawa -  GT_04</v>
      </c>
      <c r="I92" s="19">
        <v>43207</v>
      </c>
      <c r="J92" s="20" t="s">
        <v>109</v>
      </c>
      <c r="K92" s="86">
        <v>0.95833333333333404</v>
      </c>
      <c r="L92" s="25">
        <v>127</v>
      </c>
      <c r="M92" s="25">
        <v>0</v>
      </c>
      <c r="N92" s="25">
        <v>5</v>
      </c>
      <c r="O92" s="25">
        <v>43</v>
      </c>
      <c r="P92" s="25">
        <v>0</v>
      </c>
      <c r="Q92" s="25">
        <v>0</v>
      </c>
      <c r="R92" s="26">
        <f t="shared" si="7"/>
        <v>175</v>
      </c>
    </row>
    <row r="93" spans="1:18" ht="17.100000000000001" customHeight="1">
      <c r="A93" s="18" t="s">
        <v>15</v>
      </c>
      <c r="B93" s="18" t="s">
        <v>122</v>
      </c>
      <c r="C93" s="15" t="s">
        <v>16</v>
      </c>
      <c r="D93" s="83" t="str">
        <f t="shared" si="4"/>
        <v>GT_04 -  Wrocław Zachód - Wrocław Lotnisko</v>
      </c>
      <c r="E93" s="84" t="str">
        <f t="shared" si="5"/>
        <v>GT_04 -  Wrocław Zachód - Wrocław Lotnisko Kierunek: Warszawa</v>
      </c>
      <c r="F93" s="18" t="s">
        <v>12</v>
      </c>
      <c r="G93" s="15" t="s">
        <v>18</v>
      </c>
      <c r="H93" s="84" t="str">
        <f t="shared" si="6"/>
        <v>Kierunek: Warszawa -  GT_04</v>
      </c>
      <c r="I93" s="19">
        <v>43207</v>
      </c>
      <c r="J93" s="20" t="s">
        <v>110</v>
      </c>
      <c r="K93" s="86">
        <v>0.95833333333333404</v>
      </c>
      <c r="L93" s="25">
        <v>125</v>
      </c>
      <c r="M93" s="25">
        <v>0</v>
      </c>
      <c r="N93" s="25">
        <v>6</v>
      </c>
      <c r="O93" s="25">
        <v>40</v>
      </c>
      <c r="P93" s="25">
        <v>1</v>
      </c>
      <c r="Q93" s="25">
        <v>1</v>
      </c>
      <c r="R93" s="26">
        <f t="shared" si="7"/>
        <v>173</v>
      </c>
    </row>
    <row r="94" spans="1:18" ht="17.100000000000001" customHeight="1">
      <c r="A94" s="18" t="s">
        <v>15</v>
      </c>
      <c r="B94" s="18" t="s">
        <v>122</v>
      </c>
      <c r="C94" s="15" t="s">
        <v>16</v>
      </c>
      <c r="D94" s="83" t="str">
        <f t="shared" si="4"/>
        <v>GT_04 -  Wrocław Zachód - Wrocław Lotnisko</v>
      </c>
      <c r="E94" s="84" t="str">
        <f t="shared" si="5"/>
        <v>GT_04 -  Wrocław Zachód - Wrocław Lotnisko Kierunek: Warszawa</v>
      </c>
      <c r="F94" s="18" t="s">
        <v>12</v>
      </c>
      <c r="G94" s="15" t="s">
        <v>18</v>
      </c>
      <c r="H94" s="84" t="str">
        <f t="shared" si="6"/>
        <v>Kierunek: Warszawa -  GT_04</v>
      </c>
      <c r="I94" s="19">
        <v>43207</v>
      </c>
      <c r="J94" s="20" t="s">
        <v>111</v>
      </c>
      <c r="K94" s="86">
        <v>0</v>
      </c>
      <c r="L94" s="25">
        <v>107</v>
      </c>
      <c r="M94" s="25">
        <v>0</v>
      </c>
      <c r="N94" s="25">
        <v>4</v>
      </c>
      <c r="O94" s="25">
        <v>47</v>
      </c>
      <c r="P94" s="25">
        <v>5</v>
      </c>
      <c r="Q94" s="25">
        <v>0</v>
      </c>
      <c r="R94" s="26">
        <f t="shared" si="7"/>
        <v>163</v>
      </c>
    </row>
    <row r="95" spans="1:18" ht="17.100000000000001" customHeight="1">
      <c r="A95" s="18" t="s">
        <v>15</v>
      </c>
      <c r="B95" s="18" t="s">
        <v>122</v>
      </c>
      <c r="C95" s="15" t="s">
        <v>16</v>
      </c>
      <c r="D95" s="83" t="str">
        <f t="shared" si="4"/>
        <v>GT_04 -  Wrocław Zachód - Wrocław Lotnisko</v>
      </c>
      <c r="E95" s="84" t="str">
        <f t="shared" si="5"/>
        <v>GT_04 -  Wrocław Zachód - Wrocław Lotnisko Kierunek: Warszawa</v>
      </c>
      <c r="F95" s="18" t="s">
        <v>12</v>
      </c>
      <c r="G95" s="15" t="s">
        <v>18</v>
      </c>
      <c r="H95" s="84" t="str">
        <f t="shared" si="6"/>
        <v>Kierunek: Warszawa -  GT_04</v>
      </c>
      <c r="I95" s="19">
        <v>43207</v>
      </c>
      <c r="J95" s="20" t="s">
        <v>112</v>
      </c>
      <c r="K95" s="86">
        <v>0</v>
      </c>
      <c r="L95" s="25">
        <v>93</v>
      </c>
      <c r="M95" s="25">
        <v>0</v>
      </c>
      <c r="N95" s="25">
        <v>4</v>
      </c>
      <c r="O95" s="25">
        <v>37</v>
      </c>
      <c r="P95" s="25">
        <v>1</v>
      </c>
      <c r="Q95" s="25">
        <v>0</v>
      </c>
      <c r="R95" s="26">
        <f t="shared" si="7"/>
        <v>135</v>
      </c>
    </row>
    <row r="96" spans="1:18" ht="17.100000000000001" customHeight="1">
      <c r="A96" s="18" t="s">
        <v>15</v>
      </c>
      <c r="B96" s="18" t="s">
        <v>122</v>
      </c>
      <c r="C96" s="15" t="s">
        <v>16</v>
      </c>
      <c r="D96" s="83" t="str">
        <f t="shared" si="4"/>
        <v>GT_04 -  Wrocław Zachód - Wrocław Lotnisko</v>
      </c>
      <c r="E96" s="84" t="str">
        <f t="shared" si="5"/>
        <v>GT_04 -  Wrocław Zachód - Wrocław Lotnisko Kierunek: Warszawa</v>
      </c>
      <c r="F96" s="18" t="s">
        <v>12</v>
      </c>
      <c r="G96" s="15" t="s">
        <v>18</v>
      </c>
      <c r="H96" s="84" t="str">
        <f t="shared" si="6"/>
        <v>Kierunek: Warszawa -  GT_04</v>
      </c>
      <c r="I96" s="19">
        <v>43207</v>
      </c>
      <c r="J96" s="20" t="s">
        <v>113</v>
      </c>
      <c r="K96" s="86">
        <v>0</v>
      </c>
      <c r="L96" s="25">
        <v>94</v>
      </c>
      <c r="M96" s="25">
        <v>0</v>
      </c>
      <c r="N96" s="25">
        <v>6</v>
      </c>
      <c r="O96" s="25">
        <v>40</v>
      </c>
      <c r="P96" s="25">
        <v>1</v>
      </c>
      <c r="Q96" s="25">
        <v>0</v>
      </c>
      <c r="R96" s="26">
        <f t="shared" si="7"/>
        <v>141</v>
      </c>
    </row>
    <row r="97" spans="1:18" ht="17.100000000000001" customHeight="1">
      <c r="A97" s="18" t="s">
        <v>15</v>
      </c>
      <c r="B97" s="18" t="s">
        <v>122</v>
      </c>
      <c r="C97" s="15" t="s">
        <v>16</v>
      </c>
      <c r="D97" s="83" t="str">
        <f t="shared" si="4"/>
        <v>GT_04 -  Wrocław Zachód - Wrocław Lotnisko</v>
      </c>
      <c r="E97" s="84" t="str">
        <f t="shared" si="5"/>
        <v>GT_04 -  Wrocław Zachód - Wrocław Lotnisko Kierunek: Warszawa</v>
      </c>
      <c r="F97" s="18" t="s">
        <v>12</v>
      </c>
      <c r="G97" s="15" t="s">
        <v>18</v>
      </c>
      <c r="H97" s="84" t="str">
        <f t="shared" si="6"/>
        <v>Kierunek: Warszawa -  GT_04</v>
      </c>
      <c r="I97" s="19">
        <v>43207</v>
      </c>
      <c r="J97" s="20" t="s">
        <v>114</v>
      </c>
      <c r="K97" s="86">
        <v>0</v>
      </c>
      <c r="L97" s="25">
        <v>72</v>
      </c>
      <c r="M97" s="25">
        <v>0</v>
      </c>
      <c r="N97" s="25">
        <v>1</v>
      </c>
      <c r="O97" s="25">
        <v>26</v>
      </c>
      <c r="P97" s="25">
        <v>3</v>
      </c>
      <c r="Q97" s="25">
        <v>0</v>
      </c>
      <c r="R97" s="26">
        <f t="shared" si="7"/>
        <v>102</v>
      </c>
    </row>
    <row r="98" spans="1:18" ht="17.100000000000001" customHeight="1">
      <c r="A98" s="18" t="s">
        <v>15</v>
      </c>
      <c r="B98" s="18" t="s">
        <v>123</v>
      </c>
      <c r="C98" s="15" t="s">
        <v>16</v>
      </c>
      <c r="D98" s="83" t="str">
        <f t="shared" si="4"/>
        <v>GT_05 -  Wrocław Zachód - Wrocław Lotnisko</v>
      </c>
      <c r="E98" s="84" t="str">
        <f t="shared" si="5"/>
        <v>GT_05 -  Wrocław Zachód - Wrocław Lotnisko Kierunek: Kudowa Zdrój</v>
      </c>
      <c r="F98" s="18" t="s">
        <v>13</v>
      </c>
      <c r="G98" s="15" t="s">
        <v>17</v>
      </c>
      <c r="H98" s="84" t="str">
        <f t="shared" si="6"/>
        <v>Kierunek: Kudowa Zdrój -  GT_05</v>
      </c>
      <c r="I98" s="19">
        <v>43207</v>
      </c>
      <c r="J98" s="20" t="s">
        <v>10</v>
      </c>
      <c r="K98" s="86">
        <v>4.1666666666666664E-2</v>
      </c>
      <c r="L98" s="25">
        <v>58</v>
      </c>
      <c r="M98" s="25">
        <v>0</v>
      </c>
      <c r="N98" s="25">
        <v>2</v>
      </c>
      <c r="O98" s="25">
        <v>43</v>
      </c>
      <c r="P98" s="25">
        <v>5</v>
      </c>
      <c r="Q98" s="25">
        <v>1</v>
      </c>
      <c r="R98" s="26">
        <f t="shared" si="7"/>
        <v>109</v>
      </c>
    </row>
    <row r="99" spans="1:18" ht="17.100000000000001" customHeight="1">
      <c r="A99" s="18" t="s">
        <v>15</v>
      </c>
      <c r="B99" s="18" t="s">
        <v>123</v>
      </c>
      <c r="C99" s="15" t="s">
        <v>16</v>
      </c>
      <c r="D99" s="83" t="str">
        <f t="shared" si="4"/>
        <v>GT_05 -  Wrocław Zachód - Wrocław Lotnisko</v>
      </c>
      <c r="E99" s="84" t="str">
        <f t="shared" si="5"/>
        <v>GT_05 -  Wrocław Zachód - Wrocław Lotnisko Kierunek: Kudowa Zdrój</v>
      </c>
      <c r="F99" s="18" t="s">
        <v>13</v>
      </c>
      <c r="G99" s="15" t="s">
        <v>17</v>
      </c>
      <c r="H99" s="84" t="str">
        <f t="shared" si="6"/>
        <v>Kierunek: Kudowa Zdrój -  GT_05</v>
      </c>
      <c r="I99" s="19">
        <v>43207</v>
      </c>
      <c r="J99" s="20" t="s">
        <v>11</v>
      </c>
      <c r="K99" s="86">
        <v>4.1666666666666664E-2</v>
      </c>
      <c r="L99" s="25">
        <v>43</v>
      </c>
      <c r="M99" s="25">
        <v>0</v>
      </c>
      <c r="N99" s="25">
        <v>6</v>
      </c>
      <c r="O99" s="25">
        <v>38</v>
      </c>
      <c r="P99" s="25">
        <v>3</v>
      </c>
      <c r="Q99" s="25">
        <v>0</v>
      </c>
      <c r="R99" s="26">
        <f t="shared" si="7"/>
        <v>90</v>
      </c>
    </row>
    <row r="100" spans="1:18" ht="17.100000000000001" customHeight="1">
      <c r="A100" s="18" t="s">
        <v>15</v>
      </c>
      <c r="B100" s="18" t="s">
        <v>123</v>
      </c>
      <c r="C100" s="15" t="s">
        <v>16</v>
      </c>
      <c r="D100" s="83" t="str">
        <f t="shared" si="4"/>
        <v>GT_05 -  Wrocław Zachód - Wrocław Lotnisko</v>
      </c>
      <c r="E100" s="84" t="str">
        <f t="shared" si="5"/>
        <v>GT_05 -  Wrocław Zachód - Wrocław Lotnisko Kierunek: Kudowa Zdrój</v>
      </c>
      <c r="F100" s="18" t="s">
        <v>13</v>
      </c>
      <c r="G100" s="15" t="s">
        <v>17</v>
      </c>
      <c r="H100" s="84" t="str">
        <f t="shared" si="6"/>
        <v>Kierunek: Kudowa Zdrój -  GT_05</v>
      </c>
      <c r="I100" s="19">
        <v>43207</v>
      </c>
      <c r="J100" s="20" t="s">
        <v>21</v>
      </c>
      <c r="K100" s="86">
        <v>4.1666666666666664E-2</v>
      </c>
      <c r="L100" s="25">
        <v>47</v>
      </c>
      <c r="M100" s="25">
        <v>0</v>
      </c>
      <c r="N100" s="25">
        <v>5</v>
      </c>
      <c r="O100" s="25">
        <v>41</v>
      </c>
      <c r="P100" s="25">
        <v>6</v>
      </c>
      <c r="Q100" s="25">
        <v>1</v>
      </c>
      <c r="R100" s="26">
        <f t="shared" si="7"/>
        <v>100</v>
      </c>
    </row>
    <row r="101" spans="1:18" ht="17.100000000000001" customHeight="1">
      <c r="A101" s="18" t="s">
        <v>15</v>
      </c>
      <c r="B101" s="18" t="s">
        <v>123</v>
      </c>
      <c r="C101" s="15" t="s">
        <v>16</v>
      </c>
      <c r="D101" s="83" t="str">
        <f t="shared" si="4"/>
        <v>GT_05 -  Wrocław Zachód - Wrocław Lotnisko</v>
      </c>
      <c r="E101" s="84" t="str">
        <f t="shared" si="5"/>
        <v>GT_05 -  Wrocław Zachód - Wrocław Lotnisko Kierunek: Kudowa Zdrój</v>
      </c>
      <c r="F101" s="18" t="s">
        <v>13</v>
      </c>
      <c r="G101" s="15" t="s">
        <v>17</v>
      </c>
      <c r="H101" s="84" t="str">
        <f t="shared" si="6"/>
        <v>Kierunek: Kudowa Zdrój -  GT_05</v>
      </c>
      <c r="I101" s="19">
        <v>43207</v>
      </c>
      <c r="J101" s="20" t="s">
        <v>22</v>
      </c>
      <c r="K101" s="86">
        <v>4.1666666666666664E-2</v>
      </c>
      <c r="L101" s="25">
        <v>74</v>
      </c>
      <c r="M101" s="25">
        <v>0</v>
      </c>
      <c r="N101" s="25">
        <v>2</v>
      </c>
      <c r="O101" s="25">
        <v>36</v>
      </c>
      <c r="P101" s="25">
        <v>5</v>
      </c>
      <c r="Q101" s="25">
        <v>0</v>
      </c>
      <c r="R101" s="26">
        <f t="shared" si="7"/>
        <v>117</v>
      </c>
    </row>
    <row r="102" spans="1:18" ht="17.100000000000001" customHeight="1">
      <c r="A102" s="18" t="s">
        <v>15</v>
      </c>
      <c r="B102" s="18" t="s">
        <v>123</v>
      </c>
      <c r="C102" s="15" t="s">
        <v>16</v>
      </c>
      <c r="D102" s="83" t="str">
        <f t="shared" si="4"/>
        <v>GT_05 -  Wrocław Zachód - Wrocław Lotnisko</v>
      </c>
      <c r="E102" s="84" t="str">
        <f t="shared" si="5"/>
        <v>GT_05 -  Wrocław Zachód - Wrocław Lotnisko Kierunek: Kudowa Zdrój</v>
      </c>
      <c r="F102" s="18" t="s">
        <v>13</v>
      </c>
      <c r="G102" s="15" t="s">
        <v>17</v>
      </c>
      <c r="H102" s="84" t="str">
        <f t="shared" si="6"/>
        <v>Kierunek: Kudowa Zdrój -  GT_05</v>
      </c>
      <c r="I102" s="19">
        <v>43207</v>
      </c>
      <c r="J102" s="20" t="s">
        <v>23</v>
      </c>
      <c r="K102" s="86">
        <v>8.3333333333333329E-2</v>
      </c>
      <c r="L102" s="25">
        <v>49</v>
      </c>
      <c r="M102" s="25">
        <v>0</v>
      </c>
      <c r="N102" s="25">
        <v>1</v>
      </c>
      <c r="O102" s="25">
        <v>44</v>
      </c>
      <c r="P102" s="25">
        <v>1</v>
      </c>
      <c r="Q102" s="25">
        <v>0</v>
      </c>
      <c r="R102" s="26">
        <f t="shared" si="7"/>
        <v>95</v>
      </c>
    </row>
    <row r="103" spans="1:18" ht="17.100000000000001" customHeight="1">
      <c r="A103" s="18" t="s">
        <v>15</v>
      </c>
      <c r="B103" s="18" t="s">
        <v>123</v>
      </c>
      <c r="C103" s="15" t="s">
        <v>16</v>
      </c>
      <c r="D103" s="83" t="str">
        <f t="shared" si="4"/>
        <v>GT_05 -  Wrocław Zachód - Wrocław Lotnisko</v>
      </c>
      <c r="E103" s="84" t="str">
        <f t="shared" si="5"/>
        <v>GT_05 -  Wrocław Zachód - Wrocław Lotnisko Kierunek: Kudowa Zdrój</v>
      </c>
      <c r="F103" s="18" t="s">
        <v>13</v>
      </c>
      <c r="G103" s="15" t="s">
        <v>17</v>
      </c>
      <c r="H103" s="84" t="str">
        <f t="shared" si="6"/>
        <v>Kierunek: Kudowa Zdrój -  GT_05</v>
      </c>
      <c r="I103" s="19">
        <v>43207</v>
      </c>
      <c r="J103" s="20" t="s">
        <v>24</v>
      </c>
      <c r="K103" s="86">
        <v>8.3333333333333329E-2</v>
      </c>
      <c r="L103" s="25">
        <v>41</v>
      </c>
      <c r="M103" s="25">
        <v>0</v>
      </c>
      <c r="N103" s="25">
        <v>0</v>
      </c>
      <c r="O103" s="25">
        <v>42</v>
      </c>
      <c r="P103" s="25">
        <v>1</v>
      </c>
      <c r="Q103" s="25">
        <v>0</v>
      </c>
      <c r="R103" s="26">
        <f t="shared" si="7"/>
        <v>84</v>
      </c>
    </row>
    <row r="104" spans="1:18" ht="17.100000000000001" customHeight="1">
      <c r="A104" s="18" t="s">
        <v>15</v>
      </c>
      <c r="B104" s="18" t="s">
        <v>123</v>
      </c>
      <c r="C104" s="15" t="s">
        <v>16</v>
      </c>
      <c r="D104" s="83" t="str">
        <f t="shared" si="4"/>
        <v>GT_05 -  Wrocław Zachód - Wrocław Lotnisko</v>
      </c>
      <c r="E104" s="84" t="str">
        <f t="shared" si="5"/>
        <v>GT_05 -  Wrocław Zachód - Wrocław Lotnisko Kierunek: Kudowa Zdrój</v>
      </c>
      <c r="F104" s="18" t="s">
        <v>13</v>
      </c>
      <c r="G104" s="15" t="s">
        <v>17</v>
      </c>
      <c r="H104" s="84" t="str">
        <f t="shared" si="6"/>
        <v>Kierunek: Kudowa Zdrój -  GT_05</v>
      </c>
      <c r="I104" s="19">
        <v>43207</v>
      </c>
      <c r="J104" s="20" t="s">
        <v>25</v>
      </c>
      <c r="K104" s="86">
        <v>8.3333333333333329E-2</v>
      </c>
      <c r="L104" s="25">
        <v>44</v>
      </c>
      <c r="M104" s="25">
        <v>0</v>
      </c>
      <c r="N104" s="25">
        <v>1</v>
      </c>
      <c r="O104" s="25">
        <v>32</v>
      </c>
      <c r="P104" s="25">
        <v>1</v>
      </c>
      <c r="Q104" s="25">
        <v>1</v>
      </c>
      <c r="R104" s="26">
        <f t="shared" si="7"/>
        <v>79</v>
      </c>
    </row>
    <row r="105" spans="1:18" ht="17.100000000000001" customHeight="1">
      <c r="A105" s="18" t="s">
        <v>15</v>
      </c>
      <c r="B105" s="18" t="s">
        <v>123</v>
      </c>
      <c r="C105" s="15" t="s">
        <v>16</v>
      </c>
      <c r="D105" s="83" t="str">
        <f t="shared" si="4"/>
        <v>GT_05 -  Wrocław Zachód - Wrocław Lotnisko</v>
      </c>
      <c r="E105" s="84" t="str">
        <f t="shared" si="5"/>
        <v>GT_05 -  Wrocław Zachód - Wrocław Lotnisko Kierunek: Kudowa Zdrój</v>
      </c>
      <c r="F105" s="18" t="s">
        <v>13</v>
      </c>
      <c r="G105" s="15" t="s">
        <v>17</v>
      </c>
      <c r="H105" s="84" t="str">
        <f t="shared" si="6"/>
        <v>Kierunek: Kudowa Zdrój -  GT_05</v>
      </c>
      <c r="I105" s="19">
        <v>43207</v>
      </c>
      <c r="J105" s="20" t="s">
        <v>26</v>
      </c>
      <c r="K105" s="86">
        <v>8.3333333333333329E-2</v>
      </c>
      <c r="L105" s="25">
        <v>51</v>
      </c>
      <c r="M105" s="25">
        <v>0</v>
      </c>
      <c r="N105" s="25">
        <v>3</v>
      </c>
      <c r="O105" s="25">
        <v>40</v>
      </c>
      <c r="P105" s="25">
        <v>3</v>
      </c>
      <c r="Q105" s="25">
        <v>0</v>
      </c>
      <c r="R105" s="26">
        <f t="shared" si="7"/>
        <v>97</v>
      </c>
    </row>
    <row r="106" spans="1:18" ht="17.100000000000001" customHeight="1">
      <c r="A106" s="18" t="s">
        <v>15</v>
      </c>
      <c r="B106" s="18" t="s">
        <v>123</v>
      </c>
      <c r="C106" s="15" t="s">
        <v>16</v>
      </c>
      <c r="D106" s="83" t="str">
        <f t="shared" si="4"/>
        <v>GT_05 -  Wrocław Zachód - Wrocław Lotnisko</v>
      </c>
      <c r="E106" s="84" t="str">
        <f t="shared" si="5"/>
        <v>GT_05 -  Wrocław Zachód - Wrocław Lotnisko Kierunek: Kudowa Zdrój</v>
      </c>
      <c r="F106" s="18" t="s">
        <v>13</v>
      </c>
      <c r="G106" s="15" t="s">
        <v>17</v>
      </c>
      <c r="H106" s="84" t="str">
        <f t="shared" si="6"/>
        <v>Kierunek: Kudowa Zdrój -  GT_05</v>
      </c>
      <c r="I106" s="19">
        <v>43207</v>
      </c>
      <c r="J106" s="20" t="s">
        <v>27</v>
      </c>
      <c r="K106" s="86">
        <v>0.125</v>
      </c>
      <c r="L106" s="25">
        <v>61</v>
      </c>
      <c r="M106" s="25">
        <v>0</v>
      </c>
      <c r="N106" s="25">
        <v>2</v>
      </c>
      <c r="O106" s="25">
        <v>55</v>
      </c>
      <c r="P106" s="25">
        <v>4</v>
      </c>
      <c r="Q106" s="25">
        <v>0</v>
      </c>
      <c r="R106" s="26">
        <f t="shared" si="7"/>
        <v>122</v>
      </c>
    </row>
    <row r="107" spans="1:18" ht="17.100000000000001" customHeight="1">
      <c r="A107" s="18" t="s">
        <v>15</v>
      </c>
      <c r="B107" s="18" t="s">
        <v>123</v>
      </c>
      <c r="C107" s="15" t="s">
        <v>16</v>
      </c>
      <c r="D107" s="83" t="str">
        <f t="shared" si="4"/>
        <v>GT_05 -  Wrocław Zachód - Wrocław Lotnisko</v>
      </c>
      <c r="E107" s="84" t="str">
        <f t="shared" si="5"/>
        <v>GT_05 -  Wrocław Zachód - Wrocław Lotnisko Kierunek: Kudowa Zdrój</v>
      </c>
      <c r="F107" s="18" t="s">
        <v>13</v>
      </c>
      <c r="G107" s="15" t="s">
        <v>17</v>
      </c>
      <c r="H107" s="84" t="str">
        <f t="shared" si="6"/>
        <v>Kierunek: Kudowa Zdrój -  GT_05</v>
      </c>
      <c r="I107" s="19">
        <v>43207</v>
      </c>
      <c r="J107" s="20" t="s">
        <v>28</v>
      </c>
      <c r="K107" s="86">
        <v>0.125</v>
      </c>
      <c r="L107" s="25">
        <v>47</v>
      </c>
      <c r="M107" s="25">
        <v>0</v>
      </c>
      <c r="N107" s="25">
        <v>3</v>
      </c>
      <c r="O107" s="25">
        <v>41</v>
      </c>
      <c r="P107" s="25">
        <v>1</v>
      </c>
      <c r="Q107" s="25">
        <v>0</v>
      </c>
      <c r="R107" s="26">
        <f t="shared" si="7"/>
        <v>92</v>
      </c>
    </row>
    <row r="108" spans="1:18" ht="17.100000000000001" customHeight="1">
      <c r="A108" s="18" t="s">
        <v>15</v>
      </c>
      <c r="B108" s="18" t="s">
        <v>123</v>
      </c>
      <c r="C108" s="15" t="s">
        <v>16</v>
      </c>
      <c r="D108" s="83" t="str">
        <f t="shared" si="4"/>
        <v>GT_05 -  Wrocław Zachód - Wrocław Lotnisko</v>
      </c>
      <c r="E108" s="84" t="str">
        <f t="shared" si="5"/>
        <v>GT_05 -  Wrocław Zachód - Wrocław Lotnisko Kierunek: Kudowa Zdrój</v>
      </c>
      <c r="F108" s="18" t="s">
        <v>13</v>
      </c>
      <c r="G108" s="15" t="s">
        <v>17</v>
      </c>
      <c r="H108" s="84" t="str">
        <f t="shared" si="6"/>
        <v>Kierunek: Kudowa Zdrój -  GT_05</v>
      </c>
      <c r="I108" s="19">
        <v>43207</v>
      </c>
      <c r="J108" s="20" t="s">
        <v>29</v>
      </c>
      <c r="K108" s="86">
        <v>0.125</v>
      </c>
      <c r="L108" s="25">
        <v>39</v>
      </c>
      <c r="M108" s="25">
        <v>0</v>
      </c>
      <c r="N108" s="25">
        <v>3</v>
      </c>
      <c r="O108" s="25">
        <v>49</v>
      </c>
      <c r="P108" s="25">
        <v>2</v>
      </c>
      <c r="Q108" s="25">
        <v>0</v>
      </c>
      <c r="R108" s="26">
        <f t="shared" si="7"/>
        <v>93</v>
      </c>
    </row>
    <row r="109" spans="1:18" ht="17.100000000000001" customHeight="1">
      <c r="A109" s="18" t="s">
        <v>15</v>
      </c>
      <c r="B109" s="18" t="s">
        <v>123</v>
      </c>
      <c r="C109" s="15" t="s">
        <v>16</v>
      </c>
      <c r="D109" s="83" t="str">
        <f t="shared" si="4"/>
        <v>GT_05 -  Wrocław Zachód - Wrocław Lotnisko</v>
      </c>
      <c r="E109" s="84" t="str">
        <f t="shared" si="5"/>
        <v>GT_05 -  Wrocław Zachód - Wrocław Lotnisko Kierunek: Kudowa Zdrój</v>
      </c>
      <c r="F109" s="18" t="s">
        <v>13</v>
      </c>
      <c r="G109" s="15" t="s">
        <v>17</v>
      </c>
      <c r="H109" s="84" t="str">
        <f t="shared" si="6"/>
        <v>Kierunek: Kudowa Zdrój -  GT_05</v>
      </c>
      <c r="I109" s="19">
        <v>43207</v>
      </c>
      <c r="J109" s="20" t="s">
        <v>30</v>
      </c>
      <c r="K109" s="86">
        <v>0.125</v>
      </c>
      <c r="L109" s="25">
        <v>23</v>
      </c>
      <c r="M109" s="25">
        <v>0</v>
      </c>
      <c r="N109" s="25">
        <v>4</v>
      </c>
      <c r="O109" s="25">
        <v>43</v>
      </c>
      <c r="P109" s="25">
        <v>3</v>
      </c>
      <c r="Q109" s="25">
        <v>2</v>
      </c>
      <c r="R109" s="26">
        <f t="shared" si="7"/>
        <v>75</v>
      </c>
    </row>
    <row r="110" spans="1:18" ht="17.100000000000001" customHeight="1">
      <c r="A110" s="18" t="s">
        <v>15</v>
      </c>
      <c r="B110" s="18" t="s">
        <v>123</v>
      </c>
      <c r="C110" s="15" t="s">
        <v>16</v>
      </c>
      <c r="D110" s="83" t="str">
        <f t="shared" si="4"/>
        <v>GT_05 -  Wrocław Zachód - Wrocław Lotnisko</v>
      </c>
      <c r="E110" s="84" t="str">
        <f t="shared" si="5"/>
        <v>GT_05 -  Wrocław Zachód - Wrocław Lotnisko Kierunek: Kudowa Zdrój</v>
      </c>
      <c r="F110" s="18" t="s">
        <v>13</v>
      </c>
      <c r="G110" s="15" t="s">
        <v>17</v>
      </c>
      <c r="H110" s="84" t="str">
        <f t="shared" si="6"/>
        <v>Kierunek: Kudowa Zdrój -  GT_05</v>
      </c>
      <c r="I110" s="19">
        <v>43207</v>
      </c>
      <c r="J110" s="20" t="s">
        <v>31</v>
      </c>
      <c r="K110" s="86">
        <v>0.16666666666666699</v>
      </c>
      <c r="L110" s="25">
        <v>42</v>
      </c>
      <c r="M110" s="25">
        <v>0</v>
      </c>
      <c r="N110" s="25">
        <v>2</v>
      </c>
      <c r="O110" s="25">
        <v>26</v>
      </c>
      <c r="P110" s="25">
        <v>0</v>
      </c>
      <c r="Q110" s="25">
        <v>0</v>
      </c>
      <c r="R110" s="26">
        <f t="shared" si="7"/>
        <v>70</v>
      </c>
    </row>
    <row r="111" spans="1:18" ht="17.100000000000001" customHeight="1">
      <c r="A111" s="18" t="s">
        <v>15</v>
      </c>
      <c r="B111" s="18" t="s">
        <v>123</v>
      </c>
      <c r="C111" s="15" t="s">
        <v>16</v>
      </c>
      <c r="D111" s="83" t="str">
        <f t="shared" si="4"/>
        <v>GT_05 -  Wrocław Zachód - Wrocław Lotnisko</v>
      </c>
      <c r="E111" s="84" t="str">
        <f t="shared" si="5"/>
        <v>GT_05 -  Wrocław Zachód - Wrocław Lotnisko Kierunek: Kudowa Zdrój</v>
      </c>
      <c r="F111" s="18" t="s">
        <v>13</v>
      </c>
      <c r="G111" s="15" t="s">
        <v>17</v>
      </c>
      <c r="H111" s="84" t="str">
        <f t="shared" si="6"/>
        <v>Kierunek: Kudowa Zdrój -  GT_05</v>
      </c>
      <c r="I111" s="19">
        <v>43207</v>
      </c>
      <c r="J111" s="20" t="s">
        <v>32</v>
      </c>
      <c r="K111" s="86">
        <v>0.16666666666666699</v>
      </c>
      <c r="L111" s="25">
        <v>29</v>
      </c>
      <c r="M111" s="25">
        <v>0</v>
      </c>
      <c r="N111" s="25">
        <v>2</v>
      </c>
      <c r="O111" s="25">
        <v>28</v>
      </c>
      <c r="P111" s="25">
        <v>3</v>
      </c>
      <c r="Q111" s="25">
        <v>0</v>
      </c>
      <c r="R111" s="26">
        <f t="shared" si="7"/>
        <v>62</v>
      </c>
    </row>
    <row r="112" spans="1:18" ht="17.100000000000001" customHeight="1">
      <c r="A112" s="18" t="s">
        <v>15</v>
      </c>
      <c r="B112" s="18" t="s">
        <v>123</v>
      </c>
      <c r="C112" s="15" t="s">
        <v>16</v>
      </c>
      <c r="D112" s="83" t="str">
        <f t="shared" si="4"/>
        <v>GT_05 -  Wrocław Zachód - Wrocław Lotnisko</v>
      </c>
      <c r="E112" s="84" t="str">
        <f t="shared" si="5"/>
        <v>GT_05 -  Wrocław Zachód - Wrocław Lotnisko Kierunek: Kudowa Zdrój</v>
      </c>
      <c r="F112" s="18" t="s">
        <v>13</v>
      </c>
      <c r="G112" s="15" t="s">
        <v>17</v>
      </c>
      <c r="H112" s="84" t="str">
        <f t="shared" si="6"/>
        <v>Kierunek: Kudowa Zdrój -  GT_05</v>
      </c>
      <c r="I112" s="19">
        <v>43207</v>
      </c>
      <c r="J112" s="20" t="s">
        <v>33</v>
      </c>
      <c r="K112" s="86">
        <v>0.16666666666666699</v>
      </c>
      <c r="L112" s="25">
        <v>28</v>
      </c>
      <c r="M112" s="25">
        <v>0</v>
      </c>
      <c r="N112" s="25">
        <v>7</v>
      </c>
      <c r="O112" s="25">
        <v>43</v>
      </c>
      <c r="P112" s="25">
        <v>1</v>
      </c>
      <c r="Q112" s="25">
        <v>0</v>
      </c>
      <c r="R112" s="26">
        <f t="shared" si="7"/>
        <v>79</v>
      </c>
    </row>
    <row r="113" spans="1:18" ht="17.100000000000001" customHeight="1">
      <c r="A113" s="18" t="s">
        <v>15</v>
      </c>
      <c r="B113" s="18" t="s">
        <v>123</v>
      </c>
      <c r="C113" s="15" t="s">
        <v>16</v>
      </c>
      <c r="D113" s="83" t="str">
        <f t="shared" si="4"/>
        <v>GT_05 -  Wrocław Zachód - Wrocław Lotnisko</v>
      </c>
      <c r="E113" s="84" t="str">
        <f t="shared" si="5"/>
        <v>GT_05 -  Wrocław Zachód - Wrocław Lotnisko Kierunek: Kudowa Zdrój</v>
      </c>
      <c r="F113" s="18" t="s">
        <v>13</v>
      </c>
      <c r="G113" s="15" t="s">
        <v>17</v>
      </c>
      <c r="H113" s="84" t="str">
        <f t="shared" si="6"/>
        <v>Kierunek: Kudowa Zdrój -  GT_05</v>
      </c>
      <c r="I113" s="19">
        <v>43207</v>
      </c>
      <c r="J113" s="20" t="s">
        <v>34</v>
      </c>
      <c r="K113" s="86">
        <v>0.16666666666666699</v>
      </c>
      <c r="L113" s="25">
        <v>39</v>
      </c>
      <c r="M113" s="25">
        <v>0</v>
      </c>
      <c r="N113" s="25">
        <v>2</v>
      </c>
      <c r="O113" s="25">
        <v>41</v>
      </c>
      <c r="P113" s="25">
        <v>5</v>
      </c>
      <c r="Q113" s="25">
        <v>0</v>
      </c>
      <c r="R113" s="26">
        <f t="shared" si="7"/>
        <v>87</v>
      </c>
    </row>
    <row r="114" spans="1:18" ht="17.100000000000001" customHeight="1">
      <c r="A114" s="18" t="s">
        <v>15</v>
      </c>
      <c r="B114" s="18" t="s">
        <v>123</v>
      </c>
      <c r="C114" s="15" t="s">
        <v>16</v>
      </c>
      <c r="D114" s="83" t="str">
        <f t="shared" si="4"/>
        <v>GT_05 -  Wrocław Zachód - Wrocław Lotnisko</v>
      </c>
      <c r="E114" s="84" t="str">
        <f t="shared" si="5"/>
        <v>GT_05 -  Wrocław Zachód - Wrocław Lotnisko Kierunek: Kudowa Zdrój</v>
      </c>
      <c r="F114" s="18" t="s">
        <v>13</v>
      </c>
      <c r="G114" s="15" t="s">
        <v>17</v>
      </c>
      <c r="H114" s="84" t="str">
        <f t="shared" si="6"/>
        <v>Kierunek: Kudowa Zdrój -  GT_05</v>
      </c>
      <c r="I114" s="19">
        <v>43207</v>
      </c>
      <c r="J114" s="20" t="s">
        <v>35</v>
      </c>
      <c r="K114" s="86">
        <v>0.20833333333333401</v>
      </c>
      <c r="L114" s="25">
        <v>59</v>
      </c>
      <c r="M114" s="25">
        <v>0</v>
      </c>
      <c r="N114" s="25">
        <v>5</v>
      </c>
      <c r="O114" s="25">
        <v>45</v>
      </c>
      <c r="P114" s="25">
        <v>6</v>
      </c>
      <c r="Q114" s="25">
        <v>0</v>
      </c>
      <c r="R114" s="26">
        <f t="shared" si="7"/>
        <v>115</v>
      </c>
    </row>
    <row r="115" spans="1:18" ht="17.100000000000001" customHeight="1">
      <c r="A115" s="18" t="s">
        <v>15</v>
      </c>
      <c r="B115" s="18" t="s">
        <v>123</v>
      </c>
      <c r="C115" s="15" t="s">
        <v>16</v>
      </c>
      <c r="D115" s="83" t="str">
        <f t="shared" si="4"/>
        <v>GT_05 -  Wrocław Zachód - Wrocław Lotnisko</v>
      </c>
      <c r="E115" s="84" t="str">
        <f t="shared" si="5"/>
        <v>GT_05 -  Wrocław Zachód - Wrocław Lotnisko Kierunek: Kudowa Zdrój</v>
      </c>
      <c r="F115" s="18" t="s">
        <v>13</v>
      </c>
      <c r="G115" s="15" t="s">
        <v>17</v>
      </c>
      <c r="H115" s="84" t="str">
        <f t="shared" si="6"/>
        <v>Kierunek: Kudowa Zdrój -  GT_05</v>
      </c>
      <c r="I115" s="19">
        <v>43207</v>
      </c>
      <c r="J115" s="20" t="s">
        <v>36</v>
      </c>
      <c r="K115" s="86">
        <v>0.20833333333333401</v>
      </c>
      <c r="L115" s="25">
        <v>45</v>
      </c>
      <c r="M115" s="25">
        <v>0</v>
      </c>
      <c r="N115" s="25">
        <v>7</v>
      </c>
      <c r="O115" s="25">
        <v>53</v>
      </c>
      <c r="P115" s="25">
        <v>10</v>
      </c>
      <c r="Q115" s="25">
        <v>0</v>
      </c>
      <c r="R115" s="26">
        <f t="shared" si="7"/>
        <v>115</v>
      </c>
    </row>
    <row r="116" spans="1:18" ht="17.100000000000001" customHeight="1">
      <c r="A116" s="18" t="s">
        <v>15</v>
      </c>
      <c r="B116" s="18" t="s">
        <v>123</v>
      </c>
      <c r="C116" s="15" t="s">
        <v>16</v>
      </c>
      <c r="D116" s="83" t="str">
        <f t="shared" si="4"/>
        <v>GT_05 -  Wrocław Zachód - Wrocław Lotnisko</v>
      </c>
      <c r="E116" s="84" t="str">
        <f t="shared" si="5"/>
        <v>GT_05 -  Wrocław Zachód - Wrocław Lotnisko Kierunek: Kudowa Zdrój</v>
      </c>
      <c r="F116" s="18" t="s">
        <v>13</v>
      </c>
      <c r="G116" s="15" t="s">
        <v>17</v>
      </c>
      <c r="H116" s="84" t="str">
        <f t="shared" si="6"/>
        <v>Kierunek: Kudowa Zdrój -  GT_05</v>
      </c>
      <c r="I116" s="19">
        <v>43207</v>
      </c>
      <c r="J116" s="20" t="s">
        <v>37</v>
      </c>
      <c r="K116" s="86">
        <v>0.20833333333333401</v>
      </c>
      <c r="L116" s="25">
        <v>58</v>
      </c>
      <c r="M116" s="25">
        <v>0</v>
      </c>
      <c r="N116" s="25">
        <v>7</v>
      </c>
      <c r="O116" s="25">
        <v>61</v>
      </c>
      <c r="P116" s="25">
        <v>7</v>
      </c>
      <c r="Q116" s="25">
        <v>0</v>
      </c>
      <c r="R116" s="26">
        <f t="shared" si="7"/>
        <v>133</v>
      </c>
    </row>
    <row r="117" spans="1:18" ht="17.100000000000001" customHeight="1">
      <c r="A117" s="18" t="s">
        <v>15</v>
      </c>
      <c r="B117" s="18" t="s">
        <v>123</v>
      </c>
      <c r="C117" s="15" t="s">
        <v>16</v>
      </c>
      <c r="D117" s="83" t="str">
        <f t="shared" si="4"/>
        <v>GT_05 -  Wrocław Zachód - Wrocław Lotnisko</v>
      </c>
      <c r="E117" s="84" t="str">
        <f t="shared" si="5"/>
        <v>GT_05 -  Wrocław Zachód - Wrocław Lotnisko Kierunek: Kudowa Zdrój</v>
      </c>
      <c r="F117" s="18" t="s">
        <v>13</v>
      </c>
      <c r="G117" s="15" t="s">
        <v>17</v>
      </c>
      <c r="H117" s="84" t="str">
        <f t="shared" si="6"/>
        <v>Kierunek: Kudowa Zdrój -  GT_05</v>
      </c>
      <c r="I117" s="19">
        <v>43207</v>
      </c>
      <c r="J117" s="20" t="s">
        <v>38</v>
      </c>
      <c r="K117" s="86">
        <v>0.20833333333333401</v>
      </c>
      <c r="L117" s="25">
        <v>93</v>
      </c>
      <c r="M117" s="25">
        <v>0</v>
      </c>
      <c r="N117" s="25">
        <v>5</v>
      </c>
      <c r="O117" s="25">
        <v>49</v>
      </c>
      <c r="P117" s="25">
        <v>6</v>
      </c>
      <c r="Q117" s="25">
        <v>1</v>
      </c>
      <c r="R117" s="26">
        <f t="shared" si="7"/>
        <v>154</v>
      </c>
    </row>
    <row r="118" spans="1:18" ht="17.100000000000001" customHeight="1">
      <c r="A118" s="18" t="s">
        <v>15</v>
      </c>
      <c r="B118" s="18" t="s">
        <v>123</v>
      </c>
      <c r="C118" s="15" t="s">
        <v>16</v>
      </c>
      <c r="D118" s="83" t="str">
        <f t="shared" si="4"/>
        <v>GT_05 -  Wrocław Zachód - Wrocław Lotnisko</v>
      </c>
      <c r="E118" s="84" t="str">
        <f t="shared" si="5"/>
        <v>GT_05 -  Wrocław Zachód - Wrocław Lotnisko Kierunek: Kudowa Zdrój</v>
      </c>
      <c r="F118" s="18" t="s">
        <v>13</v>
      </c>
      <c r="G118" s="15" t="s">
        <v>17</v>
      </c>
      <c r="H118" s="84" t="str">
        <f t="shared" si="6"/>
        <v>Kierunek: Kudowa Zdrój -  GT_05</v>
      </c>
      <c r="I118" s="19">
        <v>43207</v>
      </c>
      <c r="J118" s="20" t="s">
        <v>39</v>
      </c>
      <c r="K118" s="86">
        <v>0.25</v>
      </c>
      <c r="L118" s="25">
        <v>101</v>
      </c>
      <c r="M118" s="25">
        <v>0</v>
      </c>
      <c r="N118" s="25">
        <v>9</v>
      </c>
      <c r="O118" s="25">
        <v>71</v>
      </c>
      <c r="P118" s="25">
        <v>11</v>
      </c>
      <c r="Q118" s="25">
        <v>0</v>
      </c>
      <c r="R118" s="26">
        <f t="shared" si="7"/>
        <v>192</v>
      </c>
    </row>
    <row r="119" spans="1:18" ht="17.100000000000001" customHeight="1">
      <c r="A119" s="18" t="s">
        <v>15</v>
      </c>
      <c r="B119" s="18" t="s">
        <v>123</v>
      </c>
      <c r="C119" s="15" t="s">
        <v>16</v>
      </c>
      <c r="D119" s="83" t="str">
        <f t="shared" si="4"/>
        <v>GT_05 -  Wrocław Zachód - Wrocław Lotnisko</v>
      </c>
      <c r="E119" s="84" t="str">
        <f t="shared" si="5"/>
        <v>GT_05 -  Wrocław Zachód - Wrocław Lotnisko Kierunek: Kudowa Zdrój</v>
      </c>
      <c r="F119" s="18" t="s">
        <v>13</v>
      </c>
      <c r="G119" s="15" t="s">
        <v>17</v>
      </c>
      <c r="H119" s="84" t="str">
        <f t="shared" si="6"/>
        <v>Kierunek: Kudowa Zdrój -  GT_05</v>
      </c>
      <c r="I119" s="19">
        <v>43207</v>
      </c>
      <c r="J119" s="20" t="s">
        <v>40</v>
      </c>
      <c r="K119" s="86">
        <v>0.25</v>
      </c>
      <c r="L119" s="25">
        <v>125</v>
      </c>
      <c r="M119" s="25">
        <v>0</v>
      </c>
      <c r="N119" s="25">
        <v>9</v>
      </c>
      <c r="O119" s="25">
        <v>59</v>
      </c>
      <c r="P119" s="25">
        <v>6</v>
      </c>
      <c r="Q119" s="25">
        <v>1</v>
      </c>
      <c r="R119" s="26">
        <f t="shared" si="7"/>
        <v>200</v>
      </c>
    </row>
    <row r="120" spans="1:18" ht="17.100000000000001" customHeight="1">
      <c r="A120" s="18" t="s">
        <v>15</v>
      </c>
      <c r="B120" s="18" t="s">
        <v>123</v>
      </c>
      <c r="C120" s="15" t="s">
        <v>16</v>
      </c>
      <c r="D120" s="83" t="str">
        <f t="shared" si="4"/>
        <v>GT_05 -  Wrocław Zachód - Wrocław Lotnisko</v>
      </c>
      <c r="E120" s="84" t="str">
        <f t="shared" si="5"/>
        <v>GT_05 -  Wrocław Zachód - Wrocław Lotnisko Kierunek: Kudowa Zdrój</v>
      </c>
      <c r="F120" s="18" t="s">
        <v>13</v>
      </c>
      <c r="G120" s="15" t="s">
        <v>17</v>
      </c>
      <c r="H120" s="84" t="str">
        <f t="shared" si="6"/>
        <v>Kierunek: Kudowa Zdrój -  GT_05</v>
      </c>
      <c r="I120" s="19">
        <v>43207</v>
      </c>
      <c r="J120" s="20" t="s">
        <v>41</v>
      </c>
      <c r="K120" s="86">
        <v>0.25</v>
      </c>
      <c r="L120" s="25">
        <v>159</v>
      </c>
      <c r="M120" s="25">
        <v>0</v>
      </c>
      <c r="N120" s="25">
        <v>6</v>
      </c>
      <c r="O120" s="25">
        <v>93</v>
      </c>
      <c r="P120" s="25">
        <v>15</v>
      </c>
      <c r="Q120" s="25">
        <v>1</v>
      </c>
      <c r="R120" s="26">
        <f t="shared" si="7"/>
        <v>274</v>
      </c>
    </row>
    <row r="121" spans="1:18" ht="17.100000000000001" customHeight="1">
      <c r="A121" s="18" t="s">
        <v>15</v>
      </c>
      <c r="B121" s="18" t="s">
        <v>123</v>
      </c>
      <c r="C121" s="15" t="s">
        <v>16</v>
      </c>
      <c r="D121" s="83" t="str">
        <f t="shared" si="4"/>
        <v>GT_05 -  Wrocław Zachód - Wrocław Lotnisko</v>
      </c>
      <c r="E121" s="84" t="str">
        <f t="shared" si="5"/>
        <v>GT_05 -  Wrocław Zachód - Wrocław Lotnisko Kierunek: Kudowa Zdrój</v>
      </c>
      <c r="F121" s="18" t="s">
        <v>13</v>
      </c>
      <c r="G121" s="15" t="s">
        <v>17</v>
      </c>
      <c r="H121" s="84" t="str">
        <f t="shared" si="6"/>
        <v>Kierunek: Kudowa Zdrój -  GT_05</v>
      </c>
      <c r="I121" s="19">
        <v>43207</v>
      </c>
      <c r="J121" s="20" t="s">
        <v>42</v>
      </c>
      <c r="K121" s="86">
        <v>0.25</v>
      </c>
      <c r="L121" s="25">
        <v>249</v>
      </c>
      <c r="M121" s="25">
        <v>0</v>
      </c>
      <c r="N121" s="25">
        <v>9</v>
      </c>
      <c r="O121" s="25">
        <v>102</v>
      </c>
      <c r="P121" s="25">
        <v>16</v>
      </c>
      <c r="Q121" s="25">
        <v>2</v>
      </c>
      <c r="R121" s="26">
        <f t="shared" si="7"/>
        <v>378</v>
      </c>
    </row>
    <row r="122" spans="1:18" ht="17.100000000000001" customHeight="1">
      <c r="A122" s="18" t="s">
        <v>15</v>
      </c>
      <c r="B122" s="18" t="s">
        <v>123</v>
      </c>
      <c r="C122" s="15" t="s">
        <v>16</v>
      </c>
      <c r="D122" s="83" t="str">
        <f t="shared" si="4"/>
        <v>GT_05 -  Wrocław Zachód - Wrocław Lotnisko</v>
      </c>
      <c r="E122" s="84" t="str">
        <f t="shared" si="5"/>
        <v>GT_05 -  Wrocław Zachód - Wrocław Lotnisko Kierunek: Kudowa Zdrój</v>
      </c>
      <c r="F122" s="18" t="s">
        <v>13</v>
      </c>
      <c r="G122" s="15" t="s">
        <v>17</v>
      </c>
      <c r="H122" s="84" t="str">
        <f t="shared" si="6"/>
        <v>Kierunek: Kudowa Zdrój -  GT_05</v>
      </c>
      <c r="I122" s="19">
        <v>43207</v>
      </c>
      <c r="J122" s="20" t="s">
        <v>43</v>
      </c>
      <c r="K122" s="86">
        <v>0.29166666666666702</v>
      </c>
      <c r="L122" s="25">
        <v>291</v>
      </c>
      <c r="M122" s="25">
        <v>0</v>
      </c>
      <c r="N122" s="25">
        <v>15</v>
      </c>
      <c r="O122" s="25">
        <v>88</v>
      </c>
      <c r="P122" s="25">
        <v>7</v>
      </c>
      <c r="Q122" s="25">
        <v>0</v>
      </c>
      <c r="R122" s="26">
        <f t="shared" si="7"/>
        <v>401</v>
      </c>
    </row>
    <row r="123" spans="1:18" ht="17.100000000000001" customHeight="1">
      <c r="A123" s="18" t="s">
        <v>15</v>
      </c>
      <c r="B123" s="18" t="s">
        <v>123</v>
      </c>
      <c r="C123" s="15" t="s">
        <v>16</v>
      </c>
      <c r="D123" s="83" t="str">
        <f t="shared" si="4"/>
        <v>GT_05 -  Wrocław Zachód - Wrocław Lotnisko</v>
      </c>
      <c r="E123" s="84" t="str">
        <f t="shared" si="5"/>
        <v>GT_05 -  Wrocław Zachód - Wrocław Lotnisko Kierunek: Kudowa Zdrój</v>
      </c>
      <c r="F123" s="18" t="s">
        <v>13</v>
      </c>
      <c r="G123" s="15" t="s">
        <v>17</v>
      </c>
      <c r="H123" s="84" t="str">
        <f t="shared" si="6"/>
        <v>Kierunek: Kudowa Zdrój -  GT_05</v>
      </c>
      <c r="I123" s="19">
        <v>43207</v>
      </c>
      <c r="J123" s="20" t="s">
        <v>44</v>
      </c>
      <c r="K123" s="86">
        <v>0.29166666666666702</v>
      </c>
      <c r="L123" s="25">
        <v>254</v>
      </c>
      <c r="M123" s="25">
        <v>0</v>
      </c>
      <c r="N123" s="25">
        <v>10</v>
      </c>
      <c r="O123" s="25">
        <v>68</v>
      </c>
      <c r="P123" s="25">
        <v>15</v>
      </c>
      <c r="Q123" s="25">
        <v>0</v>
      </c>
      <c r="R123" s="26">
        <f t="shared" si="7"/>
        <v>347</v>
      </c>
    </row>
    <row r="124" spans="1:18" ht="17.100000000000001" customHeight="1">
      <c r="A124" s="18" t="s">
        <v>15</v>
      </c>
      <c r="B124" s="18" t="s">
        <v>123</v>
      </c>
      <c r="C124" s="15" t="s">
        <v>16</v>
      </c>
      <c r="D124" s="83" t="str">
        <f t="shared" si="4"/>
        <v>GT_05 -  Wrocław Zachód - Wrocław Lotnisko</v>
      </c>
      <c r="E124" s="84" t="str">
        <f t="shared" si="5"/>
        <v>GT_05 -  Wrocław Zachód - Wrocław Lotnisko Kierunek: Kudowa Zdrój</v>
      </c>
      <c r="F124" s="18" t="s">
        <v>13</v>
      </c>
      <c r="G124" s="15" t="s">
        <v>17</v>
      </c>
      <c r="H124" s="84" t="str">
        <f t="shared" si="6"/>
        <v>Kierunek: Kudowa Zdrój -  GT_05</v>
      </c>
      <c r="I124" s="19">
        <v>43207</v>
      </c>
      <c r="J124" s="20" t="s">
        <v>45</v>
      </c>
      <c r="K124" s="86">
        <v>0.29166666666666702</v>
      </c>
      <c r="L124" s="25">
        <v>415</v>
      </c>
      <c r="M124" s="25">
        <v>1</v>
      </c>
      <c r="N124" s="25">
        <v>14</v>
      </c>
      <c r="O124" s="25">
        <v>98</v>
      </c>
      <c r="P124" s="25">
        <v>6</v>
      </c>
      <c r="Q124" s="25">
        <v>2</v>
      </c>
      <c r="R124" s="26">
        <f t="shared" si="7"/>
        <v>536</v>
      </c>
    </row>
    <row r="125" spans="1:18" ht="17.100000000000001" customHeight="1">
      <c r="A125" s="18" t="s">
        <v>15</v>
      </c>
      <c r="B125" s="18" t="s">
        <v>123</v>
      </c>
      <c r="C125" s="15" t="s">
        <v>16</v>
      </c>
      <c r="D125" s="83" t="str">
        <f t="shared" si="4"/>
        <v>GT_05 -  Wrocław Zachód - Wrocław Lotnisko</v>
      </c>
      <c r="E125" s="84" t="str">
        <f t="shared" si="5"/>
        <v>GT_05 -  Wrocław Zachód - Wrocław Lotnisko Kierunek: Kudowa Zdrój</v>
      </c>
      <c r="F125" s="18" t="s">
        <v>13</v>
      </c>
      <c r="G125" s="15" t="s">
        <v>17</v>
      </c>
      <c r="H125" s="84" t="str">
        <f t="shared" si="6"/>
        <v>Kierunek: Kudowa Zdrój -  GT_05</v>
      </c>
      <c r="I125" s="19">
        <v>43207</v>
      </c>
      <c r="J125" s="20" t="s">
        <v>46</v>
      </c>
      <c r="K125" s="86">
        <v>0.29166666666666702</v>
      </c>
      <c r="L125" s="25">
        <v>522</v>
      </c>
      <c r="M125" s="25">
        <v>0</v>
      </c>
      <c r="N125" s="25">
        <v>24</v>
      </c>
      <c r="O125" s="25">
        <v>89</v>
      </c>
      <c r="P125" s="25">
        <v>1</v>
      </c>
      <c r="Q125" s="25">
        <v>4</v>
      </c>
      <c r="R125" s="26">
        <f t="shared" si="7"/>
        <v>640</v>
      </c>
    </row>
    <row r="126" spans="1:18" ht="17.100000000000001" customHeight="1">
      <c r="A126" s="18" t="s">
        <v>15</v>
      </c>
      <c r="B126" s="18" t="s">
        <v>123</v>
      </c>
      <c r="C126" s="15" t="s">
        <v>16</v>
      </c>
      <c r="D126" s="83" t="str">
        <f t="shared" si="4"/>
        <v>GT_05 -  Wrocław Zachód - Wrocław Lotnisko</v>
      </c>
      <c r="E126" s="84" t="str">
        <f t="shared" si="5"/>
        <v>GT_05 -  Wrocław Zachód - Wrocław Lotnisko Kierunek: Kudowa Zdrój</v>
      </c>
      <c r="F126" s="18" t="s">
        <v>13</v>
      </c>
      <c r="G126" s="15" t="s">
        <v>17</v>
      </c>
      <c r="H126" s="84" t="str">
        <f t="shared" si="6"/>
        <v>Kierunek: Kudowa Zdrój -  GT_05</v>
      </c>
      <c r="I126" s="19">
        <v>43207</v>
      </c>
      <c r="J126" s="20" t="s">
        <v>47</v>
      </c>
      <c r="K126" s="86">
        <v>0.33333333333333398</v>
      </c>
      <c r="L126" s="25">
        <v>587</v>
      </c>
      <c r="M126" s="25">
        <v>0</v>
      </c>
      <c r="N126" s="25">
        <v>17</v>
      </c>
      <c r="O126" s="25">
        <v>88</v>
      </c>
      <c r="P126" s="25">
        <v>3</v>
      </c>
      <c r="Q126" s="25">
        <v>2</v>
      </c>
      <c r="R126" s="26">
        <f t="shared" si="7"/>
        <v>697</v>
      </c>
    </row>
    <row r="127" spans="1:18" ht="17.100000000000001" customHeight="1">
      <c r="A127" s="18" t="s">
        <v>15</v>
      </c>
      <c r="B127" s="18" t="s">
        <v>123</v>
      </c>
      <c r="C127" s="15" t="s">
        <v>16</v>
      </c>
      <c r="D127" s="83" t="str">
        <f t="shared" si="4"/>
        <v>GT_05 -  Wrocław Zachód - Wrocław Lotnisko</v>
      </c>
      <c r="E127" s="84" t="str">
        <f t="shared" si="5"/>
        <v>GT_05 -  Wrocław Zachód - Wrocław Lotnisko Kierunek: Kudowa Zdrój</v>
      </c>
      <c r="F127" s="18" t="s">
        <v>13</v>
      </c>
      <c r="G127" s="15" t="s">
        <v>17</v>
      </c>
      <c r="H127" s="84" t="str">
        <f t="shared" si="6"/>
        <v>Kierunek: Kudowa Zdrój -  GT_05</v>
      </c>
      <c r="I127" s="19">
        <v>43207</v>
      </c>
      <c r="J127" s="20" t="s">
        <v>48</v>
      </c>
      <c r="K127" s="86">
        <v>0.33333333333333398</v>
      </c>
      <c r="L127" s="25">
        <v>565</v>
      </c>
      <c r="M127" s="25">
        <v>0</v>
      </c>
      <c r="N127" s="25">
        <v>15</v>
      </c>
      <c r="O127" s="25">
        <v>116</v>
      </c>
      <c r="P127" s="25">
        <v>1</v>
      </c>
      <c r="Q127" s="25">
        <v>3</v>
      </c>
      <c r="R127" s="26">
        <f t="shared" si="7"/>
        <v>700</v>
      </c>
    </row>
    <row r="128" spans="1:18" ht="17.100000000000001" customHeight="1">
      <c r="A128" s="18" t="s">
        <v>15</v>
      </c>
      <c r="B128" s="18" t="s">
        <v>123</v>
      </c>
      <c r="C128" s="15" t="s">
        <v>16</v>
      </c>
      <c r="D128" s="83" t="str">
        <f t="shared" si="4"/>
        <v>GT_05 -  Wrocław Zachód - Wrocław Lotnisko</v>
      </c>
      <c r="E128" s="84" t="str">
        <f t="shared" si="5"/>
        <v>GT_05 -  Wrocław Zachód - Wrocław Lotnisko Kierunek: Kudowa Zdrój</v>
      </c>
      <c r="F128" s="18" t="s">
        <v>13</v>
      </c>
      <c r="G128" s="15" t="s">
        <v>17</v>
      </c>
      <c r="H128" s="84" t="str">
        <f t="shared" si="6"/>
        <v>Kierunek: Kudowa Zdrój -  GT_05</v>
      </c>
      <c r="I128" s="19">
        <v>43207</v>
      </c>
      <c r="J128" s="20" t="s">
        <v>49</v>
      </c>
      <c r="K128" s="86">
        <v>0.33333333333333398</v>
      </c>
      <c r="L128" s="25">
        <v>709</v>
      </c>
      <c r="M128" s="25">
        <v>0</v>
      </c>
      <c r="N128" s="25">
        <v>27</v>
      </c>
      <c r="O128" s="25">
        <v>88</v>
      </c>
      <c r="P128" s="25">
        <v>4</v>
      </c>
      <c r="Q128" s="25">
        <v>4</v>
      </c>
      <c r="R128" s="26">
        <f t="shared" si="7"/>
        <v>832</v>
      </c>
    </row>
    <row r="129" spans="1:18" ht="17.100000000000001" customHeight="1">
      <c r="A129" s="18" t="s">
        <v>15</v>
      </c>
      <c r="B129" s="18" t="s">
        <v>123</v>
      </c>
      <c r="C129" s="15" t="s">
        <v>16</v>
      </c>
      <c r="D129" s="83" t="str">
        <f t="shared" si="4"/>
        <v>GT_05 -  Wrocław Zachód - Wrocław Lotnisko</v>
      </c>
      <c r="E129" s="84" t="str">
        <f t="shared" si="5"/>
        <v>GT_05 -  Wrocław Zachód - Wrocław Lotnisko Kierunek: Kudowa Zdrój</v>
      </c>
      <c r="F129" s="18" t="s">
        <v>13</v>
      </c>
      <c r="G129" s="15" t="s">
        <v>17</v>
      </c>
      <c r="H129" s="84" t="str">
        <f t="shared" si="6"/>
        <v>Kierunek: Kudowa Zdrój -  GT_05</v>
      </c>
      <c r="I129" s="19">
        <v>43207</v>
      </c>
      <c r="J129" s="20" t="s">
        <v>50</v>
      </c>
      <c r="K129" s="86">
        <v>0.33333333333333398</v>
      </c>
      <c r="L129" s="25">
        <v>841</v>
      </c>
      <c r="M129" s="25">
        <v>0</v>
      </c>
      <c r="N129" s="25">
        <v>30</v>
      </c>
      <c r="O129" s="25">
        <v>98</v>
      </c>
      <c r="P129" s="25">
        <v>1</v>
      </c>
      <c r="Q129" s="25">
        <v>3</v>
      </c>
      <c r="R129" s="26">
        <f t="shared" si="7"/>
        <v>973</v>
      </c>
    </row>
    <row r="130" spans="1:18" ht="17.100000000000001" customHeight="1">
      <c r="A130" s="18" t="s">
        <v>15</v>
      </c>
      <c r="B130" s="18" t="s">
        <v>123</v>
      </c>
      <c r="C130" s="15" t="s">
        <v>16</v>
      </c>
      <c r="D130" s="83" t="str">
        <f t="shared" si="4"/>
        <v>GT_05 -  Wrocław Zachód - Wrocław Lotnisko</v>
      </c>
      <c r="E130" s="84" t="str">
        <f t="shared" si="5"/>
        <v>GT_05 -  Wrocław Zachód - Wrocław Lotnisko Kierunek: Kudowa Zdrój</v>
      </c>
      <c r="F130" s="18" t="s">
        <v>13</v>
      </c>
      <c r="G130" s="15" t="s">
        <v>17</v>
      </c>
      <c r="H130" s="84" t="str">
        <f t="shared" si="6"/>
        <v>Kierunek: Kudowa Zdrój -  GT_05</v>
      </c>
      <c r="I130" s="19">
        <v>43207</v>
      </c>
      <c r="J130" s="20" t="s">
        <v>51</v>
      </c>
      <c r="K130" s="86">
        <v>0.375</v>
      </c>
      <c r="L130" s="25">
        <v>858</v>
      </c>
      <c r="M130" s="25">
        <v>0</v>
      </c>
      <c r="N130" s="25">
        <v>26</v>
      </c>
      <c r="O130" s="25">
        <v>111</v>
      </c>
      <c r="P130" s="25">
        <v>3</v>
      </c>
      <c r="Q130" s="25">
        <v>5</v>
      </c>
      <c r="R130" s="26">
        <f t="shared" si="7"/>
        <v>1003</v>
      </c>
    </row>
    <row r="131" spans="1:18" ht="17.100000000000001" customHeight="1">
      <c r="A131" s="18" t="s">
        <v>15</v>
      </c>
      <c r="B131" s="18" t="s">
        <v>123</v>
      </c>
      <c r="C131" s="15" t="s">
        <v>16</v>
      </c>
      <c r="D131" s="83" t="str">
        <f t="shared" ref="D131:D194" si="8">CONCATENATE(B131," -  ",C131,)</f>
        <v>GT_05 -  Wrocław Zachód - Wrocław Lotnisko</v>
      </c>
      <c r="E131" s="84" t="str">
        <f t="shared" ref="E131:E194" si="9">CONCATENATE(D131," ",G131)</f>
        <v>GT_05 -  Wrocław Zachód - Wrocław Lotnisko Kierunek: Kudowa Zdrój</v>
      </c>
      <c r="F131" s="18" t="s">
        <v>13</v>
      </c>
      <c r="G131" s="15" t="s">
        <v>17</v>
      </c>
      <c r="H131" s="84" t="str">
        <f t="shared" ref="H131:H194" si="10">CONCATENATE(G131," -  ",B131,)</f>
        <v>Kierunek: Kudowa Zdrój -  GT_05</v>
      </c>
      <c r="I131" s="19">
        <v>43207</v>
      </c>
      <c r="J131" s="20" t="s">
        <v>52</v>
      </c>
      <c r="K131" s="86">
        <v>0.375</v>
      </c>
      <c r="L131" s="25">
        <v>679</v>
      </c>
      <c r="M131" s="25">
        <v>1</v>
      </c>
      <c r="N131" s="25">
        <v>24</v>
      </c>
      <c r="O131" s="25">
        <v>93</v>
      </c>
      <c r="P131" s="25">
        <v>1</v>
      </c>
      <c r="Q131" s="25">
        <v>14</v>
      </c>
      <c r="R131" s="26">
        <f t="shared" ref="R131:R194" si="11">SUM(L131:Q131)</f>
        <v>812</v>
      </c>
    </row>
    <row r="132" spans="1:18" ht="17.100000000000001" customHeight="1">
      <c r="A132" s="18" t="s">
        <v>15</v>
      </c>
      <c r="B132" s="18" t="s">
        <v>123</v>
      </c>
      <c r="C132" s="15" t="s">
        <v>16</v>
      </c>
      <c r="D132" s="83" t="str">
        <f t="shared" si="8"/>
        <v>GT_05 -  Wrocław Zachód - Wrocław Lotnisko</v>
      </c>
      <c r="E132" s="84" t="str">
        <f t="shared" si="9"/>
        <v>GT_05 -  Wrocław Zachód - Wrocław Lotnisko Kierunek: Kudowa Zdrój</v>
      </c>
      <c r="F132" s="18" t="s">
        <v>13</v>
      </c>
      <c r="G132" s="15" t="s">
        <v>17</v>
      </c>
      <c r="H132" s="84" t="str">
        <f t="shared" si="10"/>
        <v>Kierunek: Kudowa Zdrój -  GT_05</v>
      </c>
      <c r="I132" s="19">
        <v>43207</v>
      </c>
      <c r="J132" s="20" t="s">
        <v>53</v>
      </c>
      <c r="K132" s="86">
        <v>0.375</v>
      </c>
      <c r="L132" s="25">
        <v>663</v>
      </c>
      <c r="M132" s="25">
        <v>0</v>
      </c>
      <c r="N132" s="25">
        <v>27</v>
      </c>
      <c r="O132" s="25">
        <v>110</v>
      </c>
      <c r="P132" s="25">
        <v>8</v>
      </c>
      <c r="Q132" s="25">
        <v>2</v>
      </c>
      <c r="R132" s="26">
        <f t="shared" si="11"/>
        <v>810</v>
      </c>
    </row>
    <row r="133" spans="1:18" ht="17.100000000000001" customHeight="1">
      <c r="A133" s="18" t="s">
        <v>15</v>
      </c>
      <c r="B133" s="18" t="s">
        <v>123</v>
      </c>
      <c r="C133" s="15" t="s">
        <v>16</v>
      </c>
      <c r="D133" s="83" t="str">
        <f t="shared" si="8"/>
        <v>GT_05 -  Wrocław Zachód - Wrocław Lotnisko</v>
      </c>
      <c r="E133" s="84" t="str">
        <f t="shared" si="9"/>
        <v>GT_05 -  Wrocław Zachód - Wrocław Lotnisko Kierunek: Kudowa Zdrój</v>
      </c>
      <c r="F133" s="18" t="s">
        <v>13</v>
      </c>
      <c r="G133" s="15" t="s">
        <v>17</v>
      </c>
      <c r="H133" s="84" t="str">
        <f t="shared" si="10"/>
        <v>Kierunek: Kudowa Zdrój -  GT_05</v>
      </c>
      <c r="I133" s="19">
        <v>43207</v>
      </c>
      <c r="J133" s="20" t="s">
        <v>54</v>
      </c>
      <c r="K133" s="86">
        <v>0.375</v>
      </c>
      <c r="L133" s="25">
        <v>681</v>
      </c>
      <c r="M133" s="25">
        <v>1</v>
      </c>
      <c r="N133" s="25">
        <v>22</v>
      </c>
      <c r="O133" s="25">
        <v>123</v>
      </c>
      <c r="P133" s="25">
        <v>2</v>
      </c>
      <c r="Q133" s="25">
        <v>2</v>
      </c>
      <c r="R133" s="26">
        <f t="shared" si="11"/>
        <v>831</v>
      </c>
    </row>
    <row r="134" spans="1:18" ht="17.100000000000001" customHeight="1">
      <c r="A134" s="18" t="s">
        <v>15</v>
      </c>
      <c r="B134" s="18" t="s">
        <v>123</v>
      </c>
      <c r="C134" s="15" t="s">
        <v>16</v>
      </c>
      <c r="D134" s="83" t="str">
        <f t="shared" si="8"/>
        <v>GT_05 -  Wrocław Zachód - Wrocław Lotnisko</v>
      </c>
      <c r="E134" s="84" t="str">
        <f t="shared" si="9"/>
        <v>GT_05 -  Wrocław Zachód - Wrocław Lotnisko Kierunek: Kudowa Zdrój</v>
      </c>
      <c r="F134" s="18" t="s">
        <v>13</v>
      </c>
      <c r="G134" s="15" t="s">
        <v>17</v>
      </c>
      <c r="H134" s="84" t="str">
        <f t="shared" si="10"/>
        <v>Kierunek: Kudowa Zdrój -  GT_05</v>
      </c>
      <c r="I134" s="19">
        <v>43207</v>
      </c>
      <c r="J134" s="20" t="s">
        <v>55</v>
      </c>
      <c r="K134" s="86">
        <v>0.41666666666666702</v>
      </c>
      <c r="L134" s="25">
        <v>567</v>
      </c>
      <c r="M134" s="25">
        <v>0</v>
      </c>
      <c r="N134" s="25">
        <v>34</v>
      </c>
      <c r="O134" s="25">
        <v>119</v>
      </c>
      <c r="P134" s="25">
        <v>4</v>
      </c>
      <c r="Q134" s="25">
        <v>3</v>
      </c>
      <c r="R134" s="26">
        <f t="shared" si="11"/>
        <v>727</v>
      </c>
    </row>
    <row r="135" spans="1:18" ht="17.100000000000001" customHeight="1">
      <c r="A135" s="18" t="s">
        <v>15</v>
      </c>
      <c r="B135" s="18" t="s">
        <v>123</v>
      </c>
      <c r="C135" s="15" t="s">
        <v>16</v>
      </c>
      <c r="D135" s="83" t="str">
        <f t="shared" si="8"/>
        <v>GT_05 -  Wrocław Zachód - Wrocław Lotnisko</v>
      </c>
      <c r="E135" s="84" t="str">
        <f t="shared" si="9"/>
        <v>GT_05 -  Wrocław Zachód - Wrocław Lotnisko Kierunek: Kudowa Zdrój</v>
      </c>
      <c r="F135" s="18" t="s">
        <v>13</v>
      </c>
      <c r="G135" s="15" t="s">
        <v>17</v>
      </c>
      <c r="H135" s="84" t="str">
        <f t="shared" si="10"/>
        <v>Kierunek: Kudowa Zdrój -  GT_05</v>
      </c>
      <c r="I135" s="19">
        <v>43207</v>
      </c>
      <c r="J135" s="20" t="s">
        <v>56</v>
      </c>
      <c r="K135" s="86">
        <v>0.41666666666666702</v>
      </c>
      <c r="L135" s="25">
        <v>526</v>
      </c>
      <c r="M135" s="25">
        <v>0</v>
      </c>
      <c r="N135" s="25">
        <v>23</v>
      </c>
      <c r="O135" s="25">
        <v>124</v>
      </c>
      <c r="P135" s="25">
        <v>4</v>
      </c>
      <c r="Q135" s="25">
        <v>4</v>
      </c>
      <c r="R135" s="26">
        <f t="shared" si="11"/>
        <v>681</v>
      </c>
    </row>
    <row r="136" spans="1:18" ht="17.100000000000001" customHeight="1">
      <c r="A136" s="18" t="s">
        <v>15</v>
      </c>
      <c r="B136" s="18" t="s">
        <v>123</v>
      </c>
      <c r="C136" s="15" t="s">
        <v>16</v>
      </c>
      <c r="D136" s="83" t="str">
        <f t="shared" si="8"/>
        <v>GT_05 -  Wrocław Zachód - Wrocław Lotnisko</v>
      </c>
      <c r="E136" s="84" t="str">
        <f t="shared" si="9"/>
        <v>GT_05 -  Wrocław Zachód - Wrocław Lotnisko Kierunek: Kudowa Zdrój</v>
      </c>
      <c r="F136" s="18" t="s">
        <v>13</v>
      </c>
      <c r="G136" s="15" t="s">
        <v>17</v>
      </c>
      <c r="H136" s="84" t="str">
        <f t="shared" si="10"/>
        <v>Kierunek: Kudowa Zdrój -  GT_05</v>
      </c>
      <c r="I136" s="19">
        <v>43207</v>
      </c>
      <c r="J136" s="20" t="s">
        <v>57</v>
      </c>
      <c r="K136" s="86">
        <v>0.41666666666666702</v>
      </c>
      <c r="L136" s="25">
        <v>467</v>
      </c>
      <c r="M136" s="25">
        <v>0</v>
      </c>
      <c r="N136" s="25">
        <v>27</v>
      </c>
      <c r="O136" s="25">
        <v>98</v>
      </c>
      <c r="P136" s="25">
        <v>3</v>
      </c>
      <c r="Q136" s="25">
        <v>2</v>
      </c>
      <c r="R136" s="26">
        <f t="shared" si="11"/>
        <v>597</v>
      </c>
    </row>
    <row r="137" spans="1:18" ht="17.100000000000001" customHeight="1">
      <c r="A137" s="18" t="s">
        <v>15</v>
      </c>
      <c r="B137" s="18" t="s">
        <v>123</v>
      </c>
      <c r="C137" s="15" t="s">
        <v>16</v>
      </c>
      <c r="D137" s="83" t="str">
        <f t="shared" si="8"/>
        <v>GT_05 -  Wrocław Zachód - Wrocław Lotnisko</v>
      </c>
      <c r="E137" s="84" t="str">
        <f t="shared" si="9"/>
        <v>GT_05 -  Wrocław Zachód - Wrocław Lotnisko Kierunek: Kudowa Zdrój</v>
      </c>
      <c r="F137" s="18" t="s">
        <v>13</v>
      </c>
      <c r="G137" s="15" t="s">
        <v>17</v>
      </c>
      <c r="H137" s="84" t="str">
        <f t="shared" si="10"/>
        <v>Kierunek: Kudowa Zdrój -  GT_05</v>
      </c>
      <c r="I137" s="19">
        <v>43207</v>
      </c>
      <c r="J137" s="20" t="s">
        <v>58</v>
      </c>
      <c r="K137" s="86">
        <v>0.41666666666666702</v>
      </c>
      <c r="L137" s="25">
        <v>474</v>
      </c>
      <c r="M137" s="25">
        <v>0</v>
      </c>
      <c r="N137" s="25">
        <v>23</v>
      </c>
      <c r="O137" s="25">
        <v>111</v>
      </c>
      <c r="P137" s="25">
        <v>3</v>
      </c>
      <c r="Q137" s="25">
        <v>4</v>
      </c>
      <c r="R137" s="26">
        <f t="shared" si="11"/>
        <v>615</v>
      </c>
    </row>
    <row r="138" spans="1:18" ht="17.100000000000001" customHeight="1">
      <c r="A138" s="18" t="s">
        <v>15</v>
      </c>
      <c r="B138" s="18" t="s">
        <v>123</v>
      </c>
      <c r="C138" s="15" t="s">
        <v>16</v>
      </c>
      <c r="D138" s="83" t="str">
        <f t="shared" si="8"/>
        <v>GT_05 -  Wrocław Zachód - Wrocław Lotnisko</v>
      </c>
      <c r="E138" s="84" t="str">
        <f t="shared" si="9"/>
        <v>GT_05 -  Wrocław Zachód - Wrocław Lotnisko Kierunek: Kudowa Zdrój</v>
      </c>
      <c r="F138" s="18" t="s">
        <v>13</v>
      </c>
      <c r="G138" s="15" t="s">
        <v>17</v>
      </c>
      <c r="H138" s="84" t="str">
        <f t="shared" si="10"/>
        <v>Kierunek: Kudowa Zdrój -  GT_05</v>
      </c>
      <c r="I138" s="19">
        <v>43207</v>
      </c>
      <c r="J138" s="20" t="s">
        <v>59</v>
      </c>
      <c r="K138" s="86">
        <v>0.45833333333333398</v>
      </c>
      <c r="L138" s="25">
        <v>432</v>
      </c>
      <c r="M138" s="25">
        <v>0</v>
      </c>
      <c r="N138" s="25">
        <v>24</v>
      </c>
      <c r="O138" s="25">
        <v>137</v>
      </c>
      <c r="P138" s="25">
        <v>0</v>
      </c>
      <c r="Q138" s="25">
        <v>1</v>
      </c>
      <c r="R138" s="26">
        <f t="shared" si="11"/>
        <v>594</v>
      </c>
    </row>
    <row r="139" spans="1:18" ht="17.100000000000001" customHeight="1">
      <c r="A139" s="18" t="s">
        <v>15</v>
      </c>
      <c r="B139" s="18" t="s">
        <v>123</v>
      </c>
      <c r="C139" s="15" t="s">
        <v>16</v>
      </c>
      <c r="D139" s="83" t="str">
        <f t="shared" si="8"/>
        <v>GT_05 -  Wrocław Zachód - Wrocław Lotnisko</v>
      </c>
      <c r="E139" s="84" t="str">
        <f t="shared" si="9"/>
        <v>GT_05 -  Wrocław Zachód - Wrocław Lotnisko Kierunek: Kudowa Zdrój</v>
      </c>
      <c r="F139" s="18" t="s">
        <v>13</v>
      </c>
      <c r="G139" s="15" t="s">
        <v>17</v>
      </c>
      <c r="H139" s="84" t="str">
        <f t="shared" si="10"/>
        <v>Kierunek: Kudowa Zdrój -  GT_05</v>
      </c>
      <c r="I139" s="19">
        <v>43207</v>
      </c>
      <c r="J139" s="20" t="s">
        <v>60</v>
      </c>
      <c r="K139" s="86">
        <v>0.45833333333333398</v>
      </c>
      <c r="L139" s="25">
        <v>406</v>
      </c>
      <c r="M139" s="25">
        <v>0</v>
      </c>
      <c r="N139" s="25">
        <v>26</v>
      </c>
      <c r="O139" s="25">
        <v>136</v>
      </c>
      <c r="P139" s="25">
        <v>2</v>
      </c>
      <c r="Q139" s="25">
        <v>2</v>
      </c>
      <c r="R139" s="26">
        <f t="shared" si="11"/>
        <v>572</v>
      </c>
    </row>
    <row r="140" spans="1:18" ht="17.100000000000001" customHeight="1">
      <c r="A140" s="18" t="s">
        <v>15</v>
      </c>
      <c r="B140" s="18" t="s">
        <v>123</v>
      </c>
      <c r="C140" s="15" t="s">
        <v>16</v>
      </c>
      <c r="D140" s="83" t="str">
        <f t="shared" si="8"/>
        <v>GT_05 -  Wrocław Zachód - Wrocław Lotnisko</v>
      </c>
      <c r="E140" s="84" t="str">
        <f t="shared" si="9"/>
        <v>GT_05 -  Wrocław Zachód - Wrocław Lotnisko Kierunek: Kudowa Zdrój</v>
      </c>
      <c r="F140" s="18" t="s">
        <v>13</v>
      </c>
      <c r="G140" s="15" t="s">
        <v>17</v>
      </c>
      <c r="H140" s="84" t="str">
        <f t="shared" si="10"/>
        <v>Kierunek: Kudowa Zdrój -  GT_05</v>
      </c>
      <c r="I140" s="19">
        <v>43207</v>
      </c>
      <c r="J140" s="20" t="s">
        <v>61</v>
      </c>
      <c r="K140" s="86">
        <v>0.45833333333333398</v>
      </c>
      <c r="L140" s="25">
        <v>362</v>
      </c>
      <c r="M140" s="25">
        <v>0</v>
      </c>
      <c r="N140" s="25">
        <v>22</v>
      </c>
      <c r="O140" s="25">
        <v>115</v>
      </c>
      <c r="P140" s="25">
        <v>1</v>
      </c>
      <c r="Q140" s="25">
        <v>3</v>
      </c>
      <c r="R140" s="26">
        <f t="shared" si="11"/>
        <v>503</v>
      </c>
    </row>
    <row r="141" spans="1:18" ht="17.100000000000001" customHeight="1">
      <c r="A141" s="18" t="s">
        <v>15</v>
      </c>
      <c r="B141" s="18" t="s">
        <v>123</v>
      </c>
      <c r="C141" s="15" t="s">
        <v>16</v>
      </c>
      <c r="D141" s="83" t="str">
        <f t="shared" si="8"/>
        <v>GT_05 -  Wrocław Zachód - Wrocław Lotnisko</v>
      </c>
      <c r="E141" s="84" t="str">
        <f t="shared" si="9"/>
        <v>GT_05 -  Wrocław Zachód - Wrocław Lotnisko Kierunek: Kudowa Zdrój</v>
      </c>
      <c r="F141" s="18" t="s">
        <v>13</v>
      </c>
      <c r="G141" s="15" t="s">
        <v>17</v>
      </c>
      <c r="H141" s="84" t="str">
        <f t="shared" si="10"/>
        <v>Kierunek: Kudowa Zdrój -  GT_05</v>
      </c>
      <c r="I141" s="19">
        <v>43207</v>
      </c>
      <c r="J141" s="20" t="s">
        <v>62</v>
      </c>
      <c r="K141" s="86">
        <v>0.45833333333333398</v>
      </c>
      <c r="L141" s="25">
        <v>406</v>
      </c>
      <c r="M141" s="25">
        <v>0</v>
      </c>
      <c r="N141" s="25">
        <v>27</v>
      </c>
      <c r="O141" s="25">
        <v>148</v>
      </c>
      <c r="P141" s="25">
        <v>1</v>
      </c>
      <c r="Q141" s="25">
        <v>3</v>
      </c>
      <c r="R141" s="26">
        <f t="shared" si="11"/>
        <v>585</v>
      </c>
    </row>
    <row r="142" spans="1:18" ht="17.100000000000001" customHeight="1">
      <c r="A142" s="18" t="s">
        <v>15</v>
      </c>
      <c r="B142" s="18" t="s">
        <v>123</v>
      </c>
      <c r="C142" s="15" t="s">
        <v>16</v>
      </c>
      <c r="D142" s="83" t="str">
        <f t="shared" si="8"/>
        <v>GT_05 -  Wrocław Zachód - Wrocław Lotnisko</v>
      </c>
      <c r="E142" s="84" t="str">
        <f t="shared" si="9"/>
        <v>GT_05 -  Wrocław Zachód - Wrocław Lotnisko Kierunek: Kudowa Zdrój</v>
      </c>
      <c r="F142" s="18" t="s">
        <v>13</v>
      </c>
      <c r="G142" s="15" t="s">
        <v>17</v>
      </c>
      <c r="H142" s="84" t="str">
        <f t="shared" si="10"/>
        <v>Kierunek: Kudowa Zdrój -  GT_05</v>
      </c>
      <c r="I142" s="19">
        <v>43207</v>
      </c>
      <c r="J142" s="20" t="s">
        <v>63</v>
      </c>
      <c r="K142" s="86">
        <v>0.5</v>
      </c>
      <c r="L142" s="25">
        <v>413</v>
      </c>
      <c r="M142" s="25">
        <v>0</v>
      </c>
      <c r="N142" s="25">
        <v>23</v>
      </c>
      <c r="O142" s="25">
        <v>138</v>
      </c>
      <c r="P142" s="25">
        <v>3</v>
      </c>
      <c r="Q142" s="25">
        <v>3</v>
      </c>
      <c r="R142" s="26">
        <f t="shared" si="11"/>
        <v>580</v>
      </c>
    </row>
    <row r="143" spans="1:18" ht="17.100000000000001" customHeight="1">
      <c r="A143" s="18" t="s">
        <v>15</v>
      </c>
      <c r="B143" s="18" t="s">
        <v>123</v>
      </c>
      <c r="C143" s="15" t="s">
        <v>16</v>
      </c>
      <c r="D143" s="83" t="str">
        <f t="shared" si="8"/>
        <v>GT_05 -  Wrocław Zachód - Wrocław Lotnisko</v>
      </c>
      <c r="E143" s="84" t="str">
        <f t="shared" si="9"/>
        <v>GT_05 -  Wrocław Zachód - Wrocław Lotnisko Kierunek: Kudowa Zdrój</v>
      </c>
      <c r="F143" s="18" t="s">
        <v>13</v>
      </c>
      <c r="G143" s="15" t="s">
        <v>17</v>
      </c>
      <c r="H143" s="84" t="str">
        <f t="shared" si="10"/>
        <v>Kierunek: Kudowa Zdrój -  GT_05</v>
      </c>
      <c r="I143" s="19">
        <v>43207</v>
      </c>
      <c r="J143" s="20" t="s">
        <v>64</v>
      </c>
      <c r="K143" s="86">
        <v>0.5</v>
      </c>
      <c r="L143" s="25">
        <v>392</v>
      </c>
      <c r="M143" s="25">
        <v>0</v>
      </c>
      <c r="N143" s="25">
        <v>21</v>
      </c>
      <c r="O143" s="25">
        <v>111</v>
      </c>
      <c r="P143" s="25">
        <v>3</v>
      </c>
      <c r="Q143" s="25">
        <v>6</v>
      </c>
      <c r="R143" s="26">
        <f t="shared" si="11"/>
        <v>533</v>
      </c>
    </row>
    <row r="144" spans="1:18" ht="17.100000000000001" customHeight="1">
      <c r="A144" s="18" t="s">
        <v>15</v>
      </c>
      <c r="B144" s="18" t="s">
        <v>123</v>
      </c>
      <c r="C144" s="15" t="s">
        <v>16</v>
      </c>
      <c r="D144" s="83" t="str">
        <f t="shared" si="8"/>
        <v>GT_05 -  Wrocław Zachód - Wrocław Lotnisko</v>
      </c>
      <c r="E144" s="84" t="str">
        <f t="shared" si="9"/>
        <v>GT_05 -  Wrocław Zachód - Wrocław Lotnisko Kierunek: Kudowa Zdrój</v>
      </c>
      <c r="F144" s="18" t="s">
        <v>13</v>
      </c>
      <c r="G144" s="15" t="s">
        <v>17</v>
      </c>
      <c r="H144" s="84" t="str">
        <f t="shared" si="10"/>
        <v>Kierunek: Kudowa Zdrój -  GT_05</v>
      </c>
      <c r="I144" s="19">
        <v>43207</v>
      </c>
      <c r="J144" s="20" t="s">
        <v>65</v>
      </c>
      <c r="K144" s="86">
        <v>0.5</v>
      </c>
      <c r="L144" s="25">
        <v>374</v>
      </c>
      <c r="M144" s="25">
        <v>0</v>
      </c>
      <c r="N144" s="25">
        <v>21</v>
      </c>
      <c r="O144" s="25">
        <v>111</v>
      </c>
      <c r="P144" s="25">
        <v>2</v>
      </c>
      <c r="Q144" s="25">
        <v>1</v>
      </c>
      <c r="R144" s="26">
        <f t="shared" si="11"/>
        <v>509</v>
      </c>
    </row>
    <row r="145" spans="1:18" ht="17.100000000000001" customHeight="1">
      <c r="A145" s="18" t="s">
        <v>15</v>
      </c>
      <c r="B145" s="18" t="s">
        <v>123</v>
      </c>
      <c r="C145" s="15" t="s">
        <v>16</v>
      </c>
      <c r="D145" s="83" t="str">
        <f t="shared" si="8"/>
        <v>GT_05 -  Wrocław Zachód - Wrocław Lotnisko</v>
      </c>
      <c r="E145" s="84" t="str">
        <f t="shared" si="9"/>
        <v>GT_05 -  Wrocław Zachód - Wrocław Lotnisko Kierunek: Kudowa Zdrój</v>
      </c>
      <c r="F145" s="18" t="s">
        <v>13</v>
      </c>
      <c r="G145" s="15" t="s">
        <v>17</v>
      </c>
      <c r="H145" s="84" t="str">
        <f t="shared" si="10"/>
        <v>Kierunek: Kudowa Zdrój -  GT_05</v>
      </c>
      <c r="I145" s="19">
        <v>43207</v>
      </c>
      <c r="J145" s="20" t="s">
        <v>66</v>
      </c>
      <c r="K145" s="86">
        <v>0.5</v>
      </c>
      <c r="L145" s="25">
        <v>396</v>
      </c>
      <c r="M145" s="25">
        <v>0</v>
      </c>
      <c r="N145" s="25">
        <v>23</v>
      </c>
      <c r="O145" s="25">
        <v>118</v>
      </c>
      <c r="P145" s="25">
        <v>4</v>
      </c>
      <c r="Q145" s="25">
        <v>2</v>
      </c>
      <c r="R145" s="26">
        <f t="shared" si="11"/>
        <v>543</v>
      </c>
    </row>
    <row r="146" spans="1:18" ht="17.100000000000001" customHeight="1">
      <c r="A146" s="18" t="s">
        <v>15</v>
      </c>
      <c r="B146" s="18" t="s">
        <v>123</v>
      </c>
      <c r="C146" s="15" t="s">
        <v>16</v>
      </c>
      <c r="D146" s="83" t="str">
        <f t="shared" si="8"/>
        <v>GT_05 -  Wrocław Zachód - Wrocław Lotnisko</v>
      </c>
      <c r="E146" s="84" t="str">
        <f t="shared" si="9"/>
        <v>GT_05 -  Wrocław Zachód - Wrocław Lotnisko Kierunek: Kudowa Zdrój</v>
      </c>
      <c r="F146" s="18" t="s">
        <v>13</v>
      </c>
      <c r="G146" s="15" t="s">
        <v>17</v>
      </c>
      <c r="H146" s="84" t="str">
        <f t="shared" si="10"/>
        <v>Kierunek: Kudowa Zdrój -  GT_05</v>
      </c>
      <c r="I146" s="19">
        <v>43207</v>
      </c>
      <c r="J146" s="20" t="s">
        <v>67</v>
      </c>
      <c r="K146" s="86">
        <v>0.54166666666666696</v>
      </c>
      <c r="L146" s="25">
        <v>400</v>
      </c>
      <c r="M146" s="25">
        <v>0</v>
      </c>
      <c r="N146" s="25">
        <v>23</v>
      </c>
      <c r="O146" s="25">
        <v>113</v>
      </c>
      <c r="P146" s="25">
        <v>1</v>
      </c>
      <c r="Q146" s="25">
        <v>2</v>
      </c>
      <c r="R146" s="26">
        <f t="shared" si="11"/>
        <v>539</v>
      </c>
    </row>
    <row r="147" spans="1:18" ht="17.100000000000001" customHeight="1">
      <c r="A147" s="18" t="s">
        <v>15</v>
      </c>
      <c r="B147" s="18" t="s">
        <v>123</v>
      </c>
      <c r="C147" s="15" t="s">
        <v>16</v>
      </c>
      <c r="D147" s="83" t="str">
        <f t="shared" si="8"/>
        <v>GT_05 -  Wrocław Zachód - Wrocław Lotnisko</v>
      </c>
      <c r="E147" s="84" t="str">
        <f t="shared" si="9"/>
        <v>GT_05 -  Wrocław Zachód - Wrocław Lotnisko Kierunek: Kudowa Zdrój</v>
      </c>
      <c r="F147" s="18" t="s">
        <v>13</v>
      </c>
      <c r="G147" s="15" t="s">
        <v>17</v>
      </c>
      <c r="H147" s="84" t="str">
        <f t="shared" si="10"/>
        <v>Kierunek: Kudowa Zdrój -  GT_05</v>
      </c>
      <c r="I147" s="19">
        <v>43207</v>
      </c>
      <c r="J147" s="20" t="s">
        <v>68</v>
      </c>
      <c r="K147" s="86">
        <v>0.54166666666666696</v>
      </c>
      <c r="L147" s="25">
        <v>389</v>
      </c>
      <c r="M147" s="25">
        <v>0</v>
      </c>
      <c r="N147" s="25">
        <v>21</v>
      </c>
      <c r="O147" s="25">
        <v>109</v>
      </c>
      <c r="P147" s="25">
        <v>0</v>
      </c>
      <c r="Q147" s="25">
        <v>2</v>
      </c>
      <c r="R147" s="26">
        <f t="shared" si="11"/>
        <v>521</v>
      </c>
    </row>
    <row r="148" spans="1:18" ht="17.100000000000001" customHeight="1">
      <c r="A148" s="18" t="s">
        <v>15</v>
      </c>
      <c r="B148" s="18" t="s">
        <v>123</v>
      </c>
      <c r="C148" s="15" t="s">
        <v>16</v>
      </c>
      <c r="D148" s="83" t="str">
        <f t="shared" si="8"/>
        <v>GT_05 -  Wrocław Zachód - Wrocław Lotnisko</v>
      </c>
      <c r="E148" s="84" t="str">
        <f t="shared" si="9"/>
        <v>GT_05 -  Wrocław Zachód - Wrocław Lotnisko Kierunek: Kudowa Zdrój</v>
      </c>
      <c r="F148" s="18" t="s">
        <v>13</v>
      </c>
      <c r="G148" s="15" t="s">
        <v>17</v>
      </c>
      <c r="H148" s="84" t="str">
        <f t="shared" si="10"/>
        <v>Kierunek: Kudowa Zdrój -  GT_05</v>
      </c>
      <c r="I148" s="19">
        <v>43207</v>
      </c>
      <c r="J148" s="20" t="s">
        <v>69</v>
      </c>
      <c r="K148" s="86">
        <v>0.54166666666666696</v>
      </c>
      <c r="L148" s="25">
        <v>418</v>
      </c>
      <c r="M148" s="25">
        <v>0</v>
      </c>
      <c r="N148" s="25">
        <v>20</v>
      </c>
      <c r="O148" s="25">
        <v>125</v>
      </c>
      <c r="P148" s="25">
        <v>1</v>
      </c>
      <c r="Q148" s="25">
        <v>4</v>
      </c>
      <c r="R148" s="26">
        <f t="shared" si="11"/>
        <v>568</v>
      </c>
    </row>
    <row r="149" spans="1:18" ht="17.100000000000001" customHeight="1">
      <c r="A149" s="18" t="s">
        <v>15</v>
      </c>
      <c r="B149" s="18" t="s">
        <v>123</v>
      </c>
      <c r="C149" s="15" t="s">
        <v>16</v>
      </c>
      <c r="D149" s="83" t="str">
        <f t="shared" si="8"/>
        <v>GT_05 -  Wrocław Zachód - Wrocław Lotnisko</v>
      </c>
      <c r="E149" s="84" t="str">
        <f t="shared" si="9"/>
        <v>GT_05 -  Wrocław Zachód - Wrocław Lotnisko Kierunek: Kudowa Zdrój</v>
      </c>
      <c r="F149" s="18" t="s">
        <v>13</v>
      </c>
      <c r="G149" s="15" t="s">
        <v>17</v>
      </c>
      <c r="H149" s="84" t="str">
        <f t="shared" si="10"/>
        <v>Kierunek: Kudowa Zdrój -  GT_05</v>
      </c>
      <c r="I149" s="19">
        <v>43207</v>
      </c>
      <c r="J149" s="20" t="s">
        <v>70</v>
      </c>
      <c r="K149" s="86">
        <v>0.54166666666666696</v>
      </c>
      <c r="L149" s="25">
        <v>432</v>
      </c>
      <c r="M149" s="25">
        <v>0</v>
      </c>
      <c r="N149" s="25">
        <v>19</v>
      </c>
      <c r="O149" s="25">
        <v>105</v>
      </c>
      <c r="P149" s="25">
        <v>6</v>
      </c>
      <c r="Q149" s="25">
        <v>13</v>
      </c>
      <c r="R149" s="26">
        <f t="shared" si="11"/>
        <v>575</v>
      </c>
    </row>
    <row r="150" spans="1:18" ht="17.100000000000001" customHeight="1">
      <c r="A150" s="18" t="s">
        <v>15</v>
      </c>
      <c r="B150" s="18" t="s">
        <v>123</v>
      </c>
      <c r="C150" s="15" t="s">
        <v>16</v>
      </c>
      <c r="D150" s="83" t="str">
        <f t="shared" si="8"/>
        <v>GT_05 -  Wrocław Zachód - Wrocław Lotnisko</v>
      </c>
      <c r="E150" s="84" t="str">
        <f t="shared" si="9"/>
        <v>GT_05 -  Wrocław Zachód - Wrocław Lotnisko Kierunek: Kudowa Zdrój</v>
      </c>
      <c r="F150" s="18" t="s">
        <v>13</v>
      </c>
      <c r="G150" s="15" t="s">
        <v>17</v>
      </c>
      <c r="H150" s="84" t="str">
        <f t="shared" si="10"/>
        <v>Kierunek: Kudowa Zdrój -  GT_05</v>
      </c>
      <c r="I150" s="19">
        <v>43207</v>
      </c>
      <c r="J150" s="20" t="s">
        <v>71</v>
      </c>
      <c r="K150" s="86">
        <v>0.58333333333333404</v>
      </c>
      <c r="L150" s="25">
        <v>397</v>
      </c>
      <c r="M150" s="25">
        <v>0</v>
      </c>
      <c r="N150" s="25">
        <v>13</v>
      </c>
      <c r="O150" s="25">
        <v>99</v>
      </c>
      <c r="P150" s="25">
        <v>3</v>
      </c>
      <c r="Q150" s="25">
        <v>4</v>
      </c>
      <c r="R150" s="26">
        <f t="shared" si="11"/>
        <v>516</v>
      </c>
    </row>
    <row r="151" spans="1:18" ht="17.100000000000001" customHeight="1">
      <c r="A151" s="18" t="s">
        <v>15</v>
      </c>
      <c r="B151" s="18" t="s">
        <v>123</v>
      </c>
      <c r="C151" s="15" t="s">
        <v>16</v>
      </c>
      <c r="D151" s="83" t="str">
        <f t="shared" si="8"/>
        <v>GT_05 -  Wrocław Zachód - Wrocław Lotnisko</v>
      </c>
      <c r="E151" s="84" t="str">
        <f t="shared" si="9"/>
        <v>GT_05 -  Wrocław Zachód - Wrocław Lotnisko Kierunek: Kudowa Zdrój</v>
      </c>
      <c r="F151" s="18" t="s">
        <v>13</v>
      </c>
      <c r="G151" s="15" t="s">
        <v>17</v>
      </c>
      <c r="H151" s="84" t="str">
        <f t="shared" si="10"/>
        <v>Kierunek: Kudowa Zdrój -  GT_05</v>
      </c>
      <c r="I151" s="19">
        <v>43207</v>
      </c>
      <c r="J151" s="20" t="s">
        <v>72</v>
      </c>
      <c r="K151" s="86">
        <v>0.58333333333333404</v>
      </c>
      <c r="L151" s="25">
        <v>380</v>
      </c>
      <c r="M151" s="25">
        <v>0</v>
      </c>
      <c r="N151" s="25">
        <v>17</v>
      </c>
      <c r="O151" s="25">
        <v>111</v>
      </c>
      <c r="P151" s="25">
        <v>6</v>
      </c>
      <c r="Q151" s="25">
        <v>3</v>
      </c>
      <c r="R151" s="26">
        <f t="shared" si="11"/>
        <v>517</v>
      </c>
    </row>
    <row r="152" spans="1:18" ht="17.100000000000001" customHeight="1">
      <c r="A152" s="18" t="s">
        <v>15</v>
      </c>
      <c r="B152" s="18" t="s">
        <v>123</v>
      </c>
      <c r="C152" s="15" t="s">
        <v>16</v>
      </c>
      <c r="D152" s="83" t="str">
        <f t="shared" si="8"/>
        <v>GT_05 -  Wrocław Zachód - Wrocław Lotnisko</v>
      </c>
      <c r="E152" s="84" t="str">
        <f t="shared" si="9"/>
        <v>GT_05 -  Wrocław Zachód - Wrocław Lotnisko Kierunek: Kudowa Zdrój</v>
      </c>
      <c r="F152" s="18" t="s">
        <v>13</v>
      </c>
      <c r="G152" s="15" t="s">
        <v>17</v>
      </c>
      <c r="H152" s="84" t="str">
        <f t="shared" si="10"/>
        <v>Kierunek: Kudowa Zdrój -  GT_05</v>
      </c>
      <c r="I152" s="19">
        <v>43207</v>
      </c>
      <c r="J152" s="20" t="s">
        <v>73</v>
      </c>
      <c r="K152" s="86">
        <v>0.58333333333333404</v>
      </c>
      <c r="L152" s="25">
        <v>414</v>
      </c>
      <c r="M152" s="25">
        <v>0</v>
      </c>
      <c r="N152" s="25">
        <v>26</v>
      </c>
      <c r="O152" s="25">
        <v>106</v>
      </c>
      <c r="P152" s="25">
        <v>10</v>
      </c>
      <c r="Q152" s="25">
        <v>3</v>
      </c>
      <c r="R152" s="26">
        <f t="shared" si="11"/>
        <v>559</v>
      </c>
    </row>
    <row r="153" spans="1:18" ht="17.100000000000001" customHeight="1">
      <c r="A153" s="18" t="s">
        <v>15</v>
      </c>
      <c r="B153" s="18" t="s">
        <v>123</v>
      </c>
      <c r="C153" s="15" t="s">
        <v>16</v>
      </c>
      <c r="D153" s="83" t="str">
        <f t="shared" si="8"/>
        <v>GT_05 -  Wrocław Zachód - Wrocław Lotnisko</v>
      </c>
      <c r="E153" s="84" t="str">
        <f t="shared" si="9"/>
        <v>GT_05 -  Wrocław Zachód - Wrocław Lotnisko Kierunek: Kudowa Zdrój</v>
      </c>
      <c r="F153" s="18" t="s">
        <v>13</v>
      </c>
      <c r="G153" s="15" t="s">
        <v>17</v>
      </c>
      <c r="H153" s="84" t="str">
        <f t="shared" si="10"/>
        <v>Kierunek: Kudowa Zdrój -  GT_05</v>
      </c>
      <c r="I153" s="19">
        <v>43207</v>
      </c>
      <c r="J153" s="20" t="s">
        <v>74</v>
      </c>
      <c r="K153" s="86">
        <v>0.58333333333333404</v>
      </c>
      <c r="L153" s="25">
        <v>433</v>
      </c>
      <c r="M153" s="25">
        <v>0</v>
      </c>
      <c r="N153" s="25">
        <v>20</v>
      </c>
      <c r="O153" s="25">
        <v>96</v>
      </c>
      <c r="P153" s="25">
        <v>1</v>
      </c>
      <c r="Q153" s="25">
        <v>1</v>
      </c>
      <c r="R153" s="26">
        <f t="shared" si="11"/>
        <v>551</v>
      </c>
    </row>
    <row r="154" spans="1:18" ht="17.100000000000001" customHeight="1">
      <c r="A154" s="18" t="s">
        <v>15</v>
      </c>
      <c r="B154" s="18" t="s">
        <v>123</v>
      </c>
      <c r="C154" s="15" t="s">
        <v>16</v>
      </c>
      <c r="D154" s="83" t="str">
        <f t="shared" si="8"/>
        <v>GT_05 -  Wrocław Zachód - Wrocław Lotnisko</v>
      </c>
      <c r="E154" s="84" t="str">
        <f t="shared" si="9"/>
        <v>GT_05 -  Wrocław Zachód - Wrocław Lotnisko Kierunek: Kudowa Zdrój</v>
      </c>
      <c r="F154" s="18" t="s">
        <v>13</v>
      </c>
      <c r="G154" s="15" t="s">
        <v>17</v>
      </c>
      <c r="H154" s="84" t="str">
        <f t="shared" si="10"/>
        <v>Kierunek: Kudowa Zdrój -  GT_05</v>
      </c>
      <c r="I154" s="19">
        <v>43207</v>
      </c>
      <c r="J154" s="20" t="s">
        <v>75</v>
      </c>
      <c r="K154" s="86">
        <v>0.625</v>
      </c>
      <c r="L154" s="25">
        <v>446</v>
      </c>
      <c r="M154" s="25">
        <v>1</v>
      </c>
      <c r="N154" s="25">
        <v>21</v>
      </c>
      <c r="O154" s="25">
        <v>98</v>
      </c>
      <c r="P154" s="25">
        <v>5</v>
      </c>
      <c r="Q154" s="25">
        <v>1</v>
      </c>
      <c r="R154" s="26">
        <f t="shared" si="11"/>
        <v>572</v>
      </c>
    </row>
    <row r="155" spans="1:18" ht="17.100000000000001" customHeight="1">
      <c r="A155" s="18" t="s">
        <v>15</v>
      </c>
      <c r="B155" s="18" t="s">
        <v>123</v>
      </c>
      <c r="C155" s="15" t="s">
        <v>16</v>
      </c>
      <c r="D155" s="83" t="str">
        <f t="shared" si="8"/>
        <v>GT_05 -  Wrocław Zachód - Wrocław Lotnisko</v>
      </c>
      <c r="E155" s="84" t="str">
        <f t="shared" si="9"/>
        <v>GT_05 -  Wrocław Zachód - Wrocław Lotnisko Kierunek: Kudowa Zdrój</v>
      </c>
      <c r="F155" s="18" t="s">
        <v>13</v>
      </c>
      <c r="G155" s="15" t="s">
        <v>17</v>
      </c>
      <c r="H155" s="84" t="str">
        <f t="shared" si="10"/>
        <v>Kierunek: Kudowa Zdrój -  GT_05</v>
      </c>
      <c r="I155" s="19">
        <v>43207</v>
      </c>
      <c r="J155" s="20" t="s">
        <v>76</v>
      </c>
      <c r="K155" s="86">
        <v>0.625</v>
      </c>
      <c r="L155" s="25">
        <v>426</v>
      </c>
      <c r="M155" s="25">
        <v>0</v>
      </c>
      <c r="N155" s="25">
        <v>19</v>
      </c>
      <c r="O155" s="25">
        <v>101</v>
      </c>
      <c r="P155" s="25">
        <v>2</v>
      </c>
      <c r="Q155" s="25">
        <v>4</v>
      </c>
      <c r="R155" s="26">
        <f t="shared" si="11"/>
        <v>552</v>
      </c>
    </row>
    <row r="156" spans="1:18" ht="17.100000000000001" customHeight="1">
      <c r="A156" s="18" t="s">
        <v>15</v>
      </c>
      <c r="B156" s="18" t="s">
        <v>123</v>
      </c>
      <c r="C156" s="15" t="s">
        <v>16</v>
      </c>
      <c r="D156" s="83" t="str">
        <f t="shared" si="8"/>
        <v>GT_05 -  Wrocław Zachód - Wrocław Lotnisko</v>
      </c>
      <c r="E156" s="84" t="str">
        <f t="shared" si="9"/>
        <v>GT_05 -  Wrocław Zachód - Wrocław Lotnisko Kierunek: Kudowa Zdrój</v>
      </c>
      <c r="F156" s="18" t="s">
        <v>13</v>
      </c>
      <c r="G156" s="15" t="s">
        <v>17</v>
      </c>
      <c r="H156" s="84" t="str">
        <f t="shared" si="10"/>
        <v>Kierunek: Kudowa Zdrój -  GT_05</v>
      </c>
      <c r="I156" s="19">
        <v>43207</v>
      </c>
      <c r="J156" s="20" t="s">
        <v>77</v>
      </c>
      <c r="K156" s="86">
        <v>0.625</v>
      </c>
      <c r="L156" s="25">
        <v>471</v>
      </c>
      <c r="M156" s="25">
        <v>1</v>
      </c>
      <c r="N156" s="25">
        <v>21</v>
      </c>
      <c r="O156" s="25">
        <v>87</v>
      </c>
      <c r="P156" s="25">
        <v>2</v>
      </c>
      <c r="Q156" s="25">
        <v>4</v>
      </c>
      <c r="R156" s="26">
        <f t="shared" si="11"/>
        <v>586</v>
      </c>
    </row>
    <row r="157" spans="1:18" ht="17.100000000000001" customHeight="1">
      <c r="A157" s="18" t="s">
        <v>15</v>
      </c>
      <c r="B157" s="18" t="s">
        <v>123</v>
      </c>
      <c r="C157" s="15" t="s">
        <v>16</v>
      </c>
      <c r="D157" s="83" t="str">
        <f t="shared" si="8"/>
        <v>GT_05 -  Wrocław Zachód - Wrocław Lotnisko</v>
      </c>
      <c r="E157" s="84" t="str">
        <f t="shared" si="9"/>
        <v>GT_05 -  Wrocław Zachód - Wrocław Lotnisko Kierunek: Kudowa Zdrój</v>
      </c>
      <c r="F157" s="18" t="s">
        <v>13</v>
      </c>
      <c r="G157" s="15" t="s">
        <v>17</v>
      </c>
      <c r="H157" s="84" t="str">
        <f t="shared" si="10"/>
        <v>Kierunek: Kudowa Zdrój -  GT_05</v>
      </c>
      <c r="I157" s="19">
        <v>43207</v>
      </c>
      <c r="J157" s="20" t="s">
        <v>78</v>
      </c>
      <c r="K157" s="86">
        <v>0.625</v>
      </c>
      <c r="L157" s="25">
        <v>509</v>
      </c>
      <c r="M157" s="25">
        <v>0</v>
      </c>
      <c r="N157" s="25">
        <v>22</v>
      </c>
      <c r="O157" s="25">
        <v>97</v>
      </c>
      <c r="P157" s="25">
        <v>1</v>
      </c>
      <c r="Q157" s="25">
        <v>4</v>
      </c>
      <c r="R157" s="26">
        <f t="shared" si="11"/>
        <v>633</v>
      </c>
    </row>
    <row r="158" spans="1:18" ht="17.100000000000001" customHeight="1">
      <c r="A158" s="18" t="s">
        <v>15</v>
      </c>
      <c r="B158" s="18" t="s">
        <v>123</v>
      </c>
      <c r="C158" s="15" t="s">
        <v>16</v>
      </c>
      <c r="D158" s="83" t="str">
        <f t="shared" si="8"/>
        <v>GT_05 -  Wrocław Zachód - Wrocław Lotnisko</v>
      </c>
      <c r="E158" s="84" t="str">
        <f t="shared" si="9"/>
        <v>GT_05 -  Wrocław Zachód - Wrocław Lotnisko Kierunek: Kudowa Zdrój</v>
      </c>
      <c r="F158" s="18" t="s">
        <v>13</v>
      </c>
      <c r="G158" s="15" t="s">
        <v>17</v>
      </c>
      <c r="H158" s="84" t="str">
        <f t="shared" si="10"/>
        <v>Kierunek: Kudowa Zdrój -  GT_05</v>
      </c>
      <c r="I158" s="19">
        <v>43207</v>
      </c>
      <c r="J158" s="20" t="s">
        <v>79</v>
      </c>
      <c r="K158" s="86">
        <v>0.66666666666666696</v>
      </c>
      <c r="L158" s="25">
        <v>532</v>
      </c>
      <c r="M158" s="25">
        <v>0</v>
      </c>
      <c r="N158" s="25">
        <v>23</v>
      </c>
      <c r="O158" s="25">
        <v>101</v>
      </c>
      <c r="P158" s="25">
        <v>4</v>
      </c>
      <c r="Q158" s="25">
        <v>2</v>
      </c>
      <c r="R158" s="26">
        <f t="shared" si="11"/>
        <v>662</v>
      </c>
    </row>
    <row r="159" spans="1:18" ht="17.100000000000001" customHeight="1">
      <c r="A159" s="18" t="s">
        <v>15</v>
      </c>
      <c r="B159" s="18" t="s">
        <v>123</v>
      </c>
      <c r="C159" s="15" t="s">
        <v>16</v>
      </c>
      <c r="D159" s="83" t="str">
        <f t="shared" si="8"/>
        <v>GT_05 -  Wrocław Zachód - Wrocław Lotnisko</v>
      </c>
      <c r="E159" s="84" t="str">
        <f t="shared" si="9"/>
        <v>GT_05 -  Wrocław Zachód - Wrocław Lotnisko Kierunek: Kudowa Zdrój</v>
      </c>
      <c r="F159" s="18" t="s">
        <v>13</v>
      </c>
      <c r="G159" s="15" t="s">
        <v>17</v>
      </c>
      <c r="H159" s="84" t="str">
        <f t="shared" si="10"/>
        <v>Kierunek: Kudowa Zdrój -  GT_05</v>
      </c>
      <c r="I159" s="19">
        <v>43207</v>
      </c>
      <c r="J159" s="20" t="s">
        <v>80</v>
      </c>
      <c r="K159" s="86">
        <v>0.66666666666666696</v>
      </c>
      <c r="L159" s="25">
        <v>588</v>
      </c>
      <c r="M159" s="25">
        <v>0</v>
      </c>
      <c r="N159" s="25">
        <v>17</v>
      </c>
      <c r="O159" s="25">
        <v>118</v>
      </c>
      <c r="P159" s="25">
        <v>6</v>
      </c>
      <c r="Q159" s="25">
        <v>4</v>
      </c>
      <c r="R159" s="26">
        <f t="shared" si="11"/>
        <v>733</v>
      </c>
    </row>
    <row r="160" spans="1:18" ht="17.100000000000001" customHeight="1">
      <c r="A160" s="18" t="s">
        <v>15</v>
      </c>
      <c r="B160" s="18" t="s">
        <v>123</v>
      </c>
      <c r="C160" s="15" t="s">
        <v>16</v>
      </c>
      <c r="D160" s="83" t="str">
        <f t="shared" si="8"/>
        <v>GT_05 -  Wrocław Zachód - Wrocław Lotnisko</v>
      </c>
      <c r="E160" s="84" t="str">
        <f t="shared" si="9"/>
        <v>GT_05 -  Wrocław Zachód - Wrocław Lotnisko Kierunek: Kudowa Zdrój</v>
      </c>
      <c r="F160" s="18" t="s">
        <v>13</v>
      </c>
      <c r="G160" s="15" t="s">
        <v>17</v>
      </c>
      <c r="H160" s="84" t="str">
        <f t="shared" si="10"/>
        <v>Kierunek: Kudowa Zdrój -  GT_05</v>
      </c>
      <c r="I160" s="19">
        <v>43207</v>
      </c>
      <c r="J160" s="20" t="s">
        <v>81</v>
      </c>
      <c r="K160" s="86">
        <v>0.66666666666666696</v>
      </c>
      <c r="L160" s="25">
        <v>635</v>
      </c>
      <c r="M160" s="25">
        <v>0</v>
      </c>
      <c r="N160" s="25">
        <v>28</v>
      </c>
      <c r="O160" s="25">
        <v>98</v>
      </c>
      <c r="P160" s="25">
        <v>3</v>
      </c>
      <c r="Q160" s="25">
        <v>4</v>
      </c>
      <c r="R160" s="26">
        <f t="shared" si="11"/>
        <v>768</v>
      </c>
    </row>
    <row r="161" spans="1:18" ht="17.100000000000001" customHeight="1">
      <c r="A161" s="18" t="s">
        <v>15</v>
      </c>
      <c r="B161" s="18" t="s">
        <v>123</v>
      </c>
      <c r="C161" s="15" t="s">
        <v>16</v>
      </c>
      <c r="D161" s="83" t="str">
        <f t="shared" si="8"/>
        <v>GT_05 -  Wrocław Zachód - Wrocław Lotnisko</v>
      </c>
      <c r="E161" s="84" t="str">
        <f t="shared" si="9"/>
        <v>GT_05 -  Wrocław Zachód - Wrocław Lotnisko Kierunek: Kudowa Zdrój</v>
      </c>
      <c r="F161" s="18" t="s">
        <v>13</v>
      </c>
      <c r="G161" s="15" t="s">
        <v>17</v>
      </c>
      <c r="H161" s="84" t="str">
        <f t="shared" si="10"/>
        <v>Kierunek: Kudowa Zdrój -  GT_05</v>
      </c>
      <c r="I161" s="19">
        <v>43207</v>
      </c>
      <c r="J161" s="20" t="s">
        <v>82</v>
      </c>
      <c r="K161" s="86">
        <v>0.66666666666666696</v>
      </c>
      <c r="L161" s="25">
        <v>614</v>
      </c>
      <c r="M161" s="25">
        <v>0</v>
      </c>
      <c r="N161" s="25">
        <v>12</v>
      </c>
      <c r="O161" s="25">
        <v>97</v>
      </c>
      <c r="P161" s="25">
        <v>5</v>
      </c>
      <c r="Q161" s="25">
        <v>4</v>
      </c>
      <c r="R161" s="26">
        <f t="shared" si="11"/>
        <v>732</v>
      </c>
    </row>
    <row r="162" spans="1:18" ht="17.100000000000001" customHeight="1">
      <c r="A162" s="18" t="s">
        <v>15</v>
      </c>
      <c r="B162" s="18" t="s">
        <v>123</v>
      </c>
      <c r="C162" s="15" t="s">
        <v>16</v>
      </c>
      <c r="D162" s="83" t="str">
        <f t="shared" si="8"/>
        <v>GT_05 -  Wrocław Zachód - Wrocław Lotnisko</v>
      </c>
      <c r="E162" s="84" t="str">
        <f t="shared" si="9"/>
        <v>GT_05 -  Wrocław Zachód - Wrocław Lotnisko Kierunek: Kudowa Zdrój</v>
      </c>
      <c r="F162" s="18" t="s">
        <v>13</v>
      </c>
      <c r="G162" s="15" t="s">
        <v>17</v>
      </c>
      <c r="H162" s="84" t="str">
        <f t="shared" si="10"/>
        <v>Kierunek: Kudowa Zdrój -  GT_05</v>
      </c>
      <c r="I162" s="19">
        <v>43207</v>
      </c>
      <c r="J162" s="20" t="s">
        <v>83</v>
      </c>
      <c r="K162" s="86">
        <v>0.70833333333333404</v>
      </c>
      <c r="L162" s="25">
        <v>677</v>
      </c>
      <c r="M162" s="25">
        <v>0</v>
      </c>
      <c r="N162" s="25">
        <v>14</v>
      </c>
      <c r="O162" s="25">
        <v>124</v>
      </c>
      <c r="P162" s="25">
        <v>2</v>
      </c>
      <c r="Q162" s="25">
        <v>6</v>
      </c>
      <c r="R162" s="26">
        <f t="shared" si="11"/>
        <v>823</v>
      </c>
    </row>
    <row r="163" spans="1:18" ht="17.100000000000001" customHeight="1">
      <c r="A163" s="18" t="s">
        <v>15</v>
      </c>
      <c r="B163" s="18" t="s">
        <v>123</v>
      </c>
      <c r="C163" s="15" t="s">
        <v>16</v>
      </c>
      <c r="D163" s="83" t="str">
        <f t="shared" si="8"/>
        <v>GT_05 -  Wrocław Zachód - Wrocław Lotnisko</v>
      </c>
      <c r="E163" s="84" t="str">
        <f t="shared" si="9"/>
        <v>GT_05 -  Wrocław Zachód - Wrocław Lotnisko Kierunek: Kudowa Zdrój</v>
      </c>
      <c r="F163" s="18" t="s">
        <v>13</v>
      </c>
      <c r="G163" s="15" t="s">
        <v>17</v>
      </c>
      <c r="H163" s="84" t="str">
        <f t="shared" si="10"/>
        <v>Kierunek: Kudowa Zdrój -  GT_05</v>
      </c>
      <c r="I163" s="19">
        <v>43207</v>
      </c>
      <c r="J163" s="20" t="s">
        <v>84</v>
      </c>
      <c r="K163" s="86">
        <v>0.70833333333333404</v>
      </c>
      <c r="L163" s="25">
        <v>614</v>
      </c>
      <c r="M163" s="25">
        <v>0</v>
      </c>
      <c r="N163" s="25">
        <v>21</v>
      </c>
      <c r="O163" s="25">
        <v>112</v>
      </c>
      <c r="P163" s="25">
        <v>3</v>
      </c>
      <c r="Q163" s="25">
        <v>3</v>
      </c>
      <c r="R163" s="26">
        <f t="shared" si="11"/>
        <v>753</v>
      </c>
    </row>
    <row r="164" spans="1:18" ht="17.100000000000001" customHeight="1">
      <c r="A164" s="18" t="s">
        <v>15</v>
      </c>
      <c r="B164" s="18" t="s">
        <v>123</v>
      </c>
      <c r="C164" s="15" t="s">
        <v>16</v>
      </c>
      <c r="D164" s="83" t="str">
        <f t="shared" si="8"/>
        <v>GT_05 -  Wrocław Zachód - Wrocław Lotnisko</v>
      </c>
      <c r="E164" s="84" t="str">
        <f t="shared" si="9"/>
        <v>GT_05 -  Wrocław Zachód - Wrocław Lotnisko Kierunek: Kudowa Zdrój</v>
      </c>
      <c r="F164" s="18" t="s">
        <v>13</v>
      </c>
      <c r="G164" s="15" t="s">
        <v>17</v>
      </c>
      <c r="H164" s="84" t="str">
        <f t="shared" si="10"/>
        <v>Kierunek: Kudowa Zdrój -  GT_05</v>
      </c>
      <c r="I164" s="19">
        <v>43207</v>
      </c>
      <c r="J164" s="20" t="s">
        <v>85</v>
      </c>
      <c r="K164" s="86">
        <v>0.70833333333333404</v>
      </c>
      <c r="L164" s="25">
        <v>755</v>
      </c>
      <c r="M164" s="25">
        <v>0</v>
      </c>
      <c r="N164" s="25">
        <v>11</v>
      </c>
      <c r="O164" s="25">
        <v>104</v>
      </c>
      <c r="P164" s="25">
        <v>4</v>
      </c>
      <c r="Q164" s="25">
        <v>7</v>
      </c>
      <c r="R164" s="26">
        <f t="shared" si="11"/>
        <v>881</v>
      </c>
    </row>
    <row r="165" spans="1:18" ht="17.100000000000001" customHeight="1">
      <c r="A165" s="18" t="s">
        <v>15</v>
      </c>
      <c r="B165" s="18" t="s">
        <v>123</v>
      </c>
      <c r="C165" s="15" t="s">
        <v>16</v>
      </c>
      <c r="D165" s="83" t="str">
        <f t="shared" si="8"/>
        <v>GT_05 -  Wrocław Zachód - Wrocław Lotnisko</v>
      </c>
      <c r="E165" s="84" t="str">
        <f t="shared" si="9"/>
        <v>GT_05 -  Wrocław Zachód - Wrocław Lotnisko Kierunek: Kudowa Zdrój</v>
      </c>
      <c r="F165" s="18" t="s">
        <v>13</v>
      </c>
      <c r="G165" s="15" t="s">
        <v>17</v>
      </c>
      <c r="H165" s="84" t="str">
        <f t="shared" si="10"/>
        <v>Kierunek: Kudowa Zdrój -  GT_05</v>
      </c>
      <c r="I165" s="19">
        <v>43207</v>
      </c>
      <c r="J165" s="20" t="s">
        <v>86</v>
      </c>
      <c r="K165" s="86">
        <v>0.70833333333333404</v>
      </c>
      <c r="L165" s="25">
        <v>671</v>
      </c>
      <c r="M165" s="25">
        <v>0</v>
      </c>
      <c r="N165" s="25">
        <v>7</v>
      </c>
      <c r="O165" s="25">
        <v>107</v>
      </c>
      <c r="P165" s="25">
        <v>8</v>
      </c>
      <c r="Q165" s="25">
        <v>2</v>
      </c>
      <c r="R165" s="26">
        <f t="shared" si="11"/>
        <v>795</v>
      </c>
    </row>
    <row r="166" spans="1:18" ht="17.100000000000001" customHeight="1">
      <c r="A166" s="18" t="s">
        <v>15</v>
      </c>
      <c r="B166" s="18" t="s">
        <v>123</v>
      </c>
      <c r="C166" s="15" t="s">
        <v>16</v>
      </c>
      <c r="D166" s="83" t="str">
        <f t="shared" si="8"/>
        <v>GT_05 -  Wrocław Zachód - Wrocław Lotnisko</v>
      </c>
      <c r="E166" s="84" t="str">
        <f t="shared" si="9"/>
        <v>GT_05 -  Wrocław Zachód - Wrocław Lotnisko Kierunek: Kudowa Zdrój</v>
      </c>
      <c r="F166" s="18" t="s">
        <v>13</v>
      </c>
      <c r="G166" s="15" t="s">
        <v>17</v>
      </c>
      <c r="H166" s="84" t="str">
        <f t="shared" si="10"/>
        <v>Kierunek: Kudowa Zdrój -  GT_05</v>
      </c>
      <c r="I166" s="19">
        <v>43207</v>
      </c>
      <c r="J166" s="20" t="s">
        <v>87</v>
      </c>
      <c r="K166" s="86">
        <v>0.75</v>
      </c>
      <c r="L166" s="25">
        <v>572</v>
      </c>
      <c r="M166" s="25">
        <v>0</v>
      </c>
      <c r="N166" s="25">
        <v>19</v>
      </c>
      <c r="O166" s="25">
        <v>97</v>
      </c>
      <c r="P166" s="25">
        <v>4</v>
      </c>
      <c r="Q166" s="25">
        <v>3</v>
      </c>
      <c r="R166" s="26">
        <f t="shared" si="11"/>
        <v>695</v>
      </c>
    </row>
    <row r="167" spans="1:18" ht="17.100000000000001" customHeight="1">
      <c r="A167" s="18" t="s">
        <v>15</v>
      </c>
      <c r="B167" s="18" t="s">
        <v>123</v>
      </c>
      <c r="C167" s="15" t="s">
        <v>16</v>
      </c>
      <c r="D167" s="83" t="str">
        <f t="shared" si="8"/>
        <v>GT_05 -  Wrocław Zachód - Wrocław Lotnisko</v>
      </c>
      <c r="E167" s="84" t="str">
        <f t="shared" si="9"/>
        <v>GT_05 -  Wrocław Zachód - Wrocław Lotnisko Kierunek: Kudowa Zdrój</v>
      </c>
      <c r="F167" s="18" t="s">
        <v>13</v>
      </c>
      <c r="G167" s="15" t="s">
        <v>17</v>
      </c>
      <c r="H167" s="84" t="str">
        <f t="shared" si="10"/>
        <v>Kierunek: Kudowa Zdrój -  GT_05</v>
      </c>
      <c r="I167" s="19">
        <v>43207</v>
      </c>
      <c r="J167" s="20" t="s">
        <v>88</v>
      </c>
      <c r="K167" s="86">
        <v>0.75</v>
      </c>
      <c r="L167" s="25">
        <v>558</v>
      </c>
      <c r="M167" s="25">
        <v>0</v>
      </c>
      <c r="N167" s="25">
        <v>13</v>
      </c>
      <c r="O167" s="25">
        <v>96</v>
      </c>
      <c r="P167" s="25">
        <v>8</v>
      </c>
      <c r="Q167" s="25">
        <v>5</v>
      </c>
      <c r="R167" s="26">
        <f t="shared" si="11"/>
        <v>680</v>
      </c>
    </row>
    <row r="168" spans="1:18" ht="17.100000000000001" customHeight="1">
      <c r="A168" s="18" t="s">
        <v>15</v>
      </c>
      <c r="B168" s="18" t="s">
        <v>123</v>
      </c>
      <c r="C168" s="15" t="s">
        <v>16</v>
      </c>
      <c r="D168" s="83" t="str">
        <f t="shared" si="8"/>
        <v>GT_05 -  Wrocław Zachód - Wrocław Lotnisko</v>
      </c>
      <c r="E168" s="84" t="str">
        <f t="shared" si="9"/>
        <v>GT_05 -  Wrocław Zachód - Wrocław Lotnisko Kierunek: Kudowa Zdrój</v>
      </c>
      <c r="F168" s="18" t="s">
        <v>13</v>
      </c>
      <c r="G168" s="15" t="s">
        <v>17</v>
      </c>
      <c r="H168" s="84" t="str">
        <f t="shared" si="10"/>
        <v>Kierunek: Kudowa Zdrój -  GT_05</v>
      </c>
      <c r="I168" s="19">
        <v>43207</v>
      </c>
      <c r="J168" s="20" t="s">
        <v>89</v>
      </c>
      <c r="K168" s="86">
        <v>0.75</v>
      </c>
      <c r="L168" s="25">
        <v>585</v>
      </c>
      <c r="M168" s="25">
        <v>0</v>
      </c>
      <c r="N168" s="25">
        <v>13</v>
      </c>
      <c r="O168" s="25">
        <v>90</v>
      </c>
      <c r="P168" s="25">
        <v>8</v>
      </c>
      <c r="Q168" s="25">
        <v>6</v>
      </c>
      <c r="R168" s="26">
        <f t="shared" si="11"/>
        <v>702</v>
      </c>
    </row>
    <row r="169" spans="1:18" ht="17.100000000000001" customHeight="1">
      <c r="A169" s="18" t="s">
        <v>15</v>
      </c>
      <c r="B169" s="18" t="s">
        <v>123</v>
      </c>
      <c r="C169" s="15" t="s">
        <v>16</v>
      </c>
      <c r="D169" s="83" t="str">
        <f t="shared" si="8"/>
        <v>GT_05 -  Wrocław Zachód - Wrocław Lotnisko</v>
      </c>
      <c r="E169" s="84" t="str">
        <f t="shared" si="9"/>
        <v>GT_05 -  Wrocław Zachód - Wrocław Lotnisko Kierunek: Kudowa Zdrój</v>
      </c>
      <c r="F169" s="18" t="s">
        <v>13</v>
      </c>
      <c r="G169" s="15" t="s">
        <v>17</v>
      </c>
      <c r="H169" s="84" t="str">
        <f t="shared" si="10"/>
        <v>Kierunek: Kudowa Zdrój -  GT_05</v>
      </c>
      <c r="I169" s="19">
        <v>43207</v>
      </c>
      <c r="J169" s="20" t="s">
        <v>90</v>
      </c>
      <c r="K169" s="86">
        <v>0.75</v>
      </c>
      <c r="L169" s="25">
        <v>517</v>
      </c>
      <c r="M169" s="25">
        <v>0</v>
      </c>
      <c r="N169" s="25">
        <v>16</v>
      </c>
      <c r="O169" s="25">
        <v>92</v>
      </c>
      <c r="P169" s="25">
        <v>10</v>
      </c>
      <c r="Q169" s="25">
        <v>3</v>
      </c>
      <c r="R169" s="26">
        <f t="shared" si="11"/>
        <v>638</v>
      </c>
    </row>
    <row r="170" spans="1:18" ht="17.100000000000001" customHeight="1">
      <c r="A170" s="18" t="s">
        <v>15</v>
      </c>
      <c r="B170" s="18" t="s">
        <v>123</v>
      </c>
      <c r="C170" s="15" t="s">
        <v>16</v>
      </c>
      <c r="D170" s="83" t="str">
        <f t="shared" si="8"/>
        <v>GT_05 -  Wrocław Zachód - Wrocław Lotnisko</v>
      </c>
      <c r="E170" s="84" t="str">
        <f t="shared" si="9"/>
        <v>GT_05 -  Wrocław Zachód - Wrocław Lotnisko Kierunek: Kudowa Zdrój</v>
      </c>
      <c r="F170" s="18" t="s">
        <v>13</v>
      </c>
      <c r="G170" s="15" t="s">
        <v>17</v>
      </c>
      <c r="H170" s="84" t="str">
        <f t="shared" si="10"/>
        <v>Kierunek: Kudowa Zdrój -  GT_05</v>
      </c>
      <c r="I170" s="19">
        <v>43207</v>
      </c>
      <c r="J170" s="20" t="s">
        <v>91</v>
      </c>
      <c r="K170" s="86">
        <v>0.79166666666666696</v>
      </c>
      <c r="L170" s="25">
        <v>505</v>
      </c>
      <c r="M170" s="25">
        <v>0</v>
      </c>
      <c r="N170" s="25">
        <v>11</v>
      </c>
      <c r="O170" s="25">
        <v>93</v>
      </c>
      <c r="P170" s="25">
        <v>10</v>
      </c>
      <c r="Q170" s="25">
        <v>4</v>
      </c>
      <c r="R170" s="26">
        <f t="shared" si="11"/>
        <v>623</v>
      </c>
    </row>
    <row r="171" spans="1:18" ht="17.100000000000001" customHeight="1">
      <c r="A171" s="18" t="s">
        <v>15</v>
      </c>
      <c r="B171" s="18" t="s">
        <v>123</v>
      </c>
      <c r="C171" s="15" t="s">
        <v>16</v>
      </c>
      <c r="D171" s="83" t="str">
        <f t="shared" si="8"/>
        <v>GT_05 -  Wrocław Zachód - Wrocław Lotnisko</v>
      </c>
      <c r="E171" s="84" t="str">
        <f t="shared" si="9"/>
        <v>GT_05 -  Wrocław Zachód - Wrocław Lotnisko Kierunek: Kudowa Zdrój</v>
      </c>
      <c r="F171" s="18" t="s">
        <v>13</v>
      </c>
      <c r="G171" s="15" t="s">
        <v>17</v>
      </c>
      <c r="H171" s="84" t="str">
        <f t="shared" si="10"/>
        <v>Kierunek: Kudowa Zdrój -  GT_05</v>
      </c>
      <c r="I171" s="19">
        <v>43207</v>
      </c>
      <c r="J171" s="20" t="s">
        <v>92</v>
      </c>
      <c r="K171" s="86">
        <v>0.79166666666666696</v>
      </c>
      <c r="L171" s="25">
        <v>498</v>
      </c>
      <c r="M171" s="25">
        <v>0</v>
      </c>
      <c r="N171" s="25">
        <v>17</v>
      </c>
      <c r="O171" s="25">
        <v>78</v>
      </c>
      <c r="P171" s="25">
        <v>8</v>
      </c>
      <c r="Q171" s="25">
        <v>4</v>
      </c>
      <c r="R171" s="26">
        <f t="shared" si="11"/>
        <v>605</v>
      </c>
    </row>
    <row r="172" spans="1:18" ht="17.100000000000001" customHeight="1">
      <c r="A172" s="18" t="s">
        <v>15</v>
      </c>
      <c r="B172" s="18" t="s">
        <v>123</v>
      </c>
      <c r="C172" s="15" t="s">
        <v>16</v>
      </c>
      <c r="D172" s="83" t="str">
        <f t="shared" si="8"/>
        <v>GT_05 -  Wrocław Zachód - Wrocław Lotnisko</v>
      </c>
      <c r="E172" s="84" t="str">
        <f t="shared" si="9"/>
        <v>GT_05 -  Wrocław Zachód - Wrocław Lotnisko Kierunek: Kudowa Zdrój</v>
      </c>
      <c r="F172" s="18" t="s">
        <v>13</v>
      </c>
      <c r="G172" s="15" t="s">
        <v>17</v>
      </c>
      <c r="H172" s="84" t="str">
        <f t="shared" si="10"/>
        <v>Kierunek: Kudowa Zdrój -  GT_05</v>
      </c>
      <c r="I172" s="19">
        <v>43207</v>
      </c>
      <c r="J172" s="20" t="s">
        <v>93</v>
      </c>
      <c r="K172" s="86">
        <v>0.79166666666666696</v>
      </c>
      <c r="L172" s="25">
        <v>416</v>
      </c>
      <c r="M172" s="25">
        <v>0</v>
      </c>
      <c r="N172" s="25">
        <v>1</v>
      </c>
      <c r="O172" s="25">
        <v>67</v>
      </c>
      <c r="P172" s="25">
        <v>6</v>
      </c>
      <c r="Q172" s="25">
        <v>3</v>
      </c>
      <c r="R172" s="26">
        <f t="shared" si="11"/>
        <v>493</v>
      </c>
    </row>
    <row r="173" spans="1:18" ht="17.100000000000001" customHeight="1">
      <c r="A173" s="18" t="s">
        <v>15</v>
      </c>
      <c r="B173" s="18" t="s">
        <v>123</v>
      </c>
      <c r="C173" s="15" t="s">
        <v>16</v>
      </c>
      <c r="D173" s="83" t="str">
        <f t="shared" si="8"/>
        <v>GT_05 -  Wrocław Zachód - Wrocław Lotnisko</v>
      </c>
      <c r="E173" s="84" t="str">
        <f t="shared" si="9"/>
        <v>GT_05 -  Wrocław Zachód - Wrocław Lotnisko Kierunek: Kudowa Zdrój</v>
      </c>
      <c r="F173" s="18" t="s">
        <v>13</v>
      </c>
      <c r="G173" s="15" t="s">
        <v>17</v>
      </c>
      <c r="H173" s="84" t="str">
        <f t="shared" si="10"/>
        <v>Kierunek: Kudowa Zdrój -  GT_05</v>
      </c>
      <c r="I173" s="19">
        <v>43207</v>
      </c>
      <c r="J173" s="20" t="s">
        <v>94</v>
      </c>
      <c r="K173" s="86">
        <v>0.79166666666666696</v>
      </c>
      <c r="L173" s="25">
        <v>414</v>
      </c>
      <c r="M173" s="25">
        <v>0</v>
      </c>
      <c r="N173" s="25">
        <v>13</v>
      </c>
      <c r="O173" s="25">
        <v>67</v>
      </c>
      <c r="P173" s="25">
        <v>7</v>
      </c>
      <c r="Q173" s="25">
        <v>2</v>
      </c>
      <c r="R173" s="26">
        <f t="shared" si="11"/>
        <v>503</v>
      </c>
    </row>
    <row r="174" spans="1:18" ht="17.100000000000001" customHeight="1">
      <c r="A174" s="18" t="s">
        <v>15</v>
      </c>
      <c r="B174" s="18" t="s">
        <v>123</v>
      </c>
      <c r="C174" s="15" t="s">
        <v>16</v>
      </c>
      <c r="D174" s="83" t="str">
        <f t="shared" si="8"/>
        <v>GT_05 -  Wrocław Zachód - Wrocław Lotnisko</v>
      </c>
      <c r="E174" s="84" t="str">
        <f t="shared" si="9"/>
        <v>GT_05 -  Wrocław Zachód - Wrocław Lotnisko Kierunek: Kudowa Zdrój</v>
      </c>
      <c r="F174" s="18" t="s">
        <v>13</v>
      </c>
      <c r="G174" s="15" t="s">
        <v>17</v>
      </c>
      <c r="H174" s="84" t="str">
        <f t="shared" si="10"/>
        <v>Kierunek: Kudowa Zdrój -  GT_05</v>
      </c>
      <c r="I174" s="19">
        <v>43207</v>
      </c>
      <c r="J174" s="20" t="s">
        <v>95</v>
      </c>
      <c r="K174" s="86">
        <v>0.83333333333333404</v>
      </c>
      <c r="L174" s="25">
        <v>358</v>
      </c>
      <c r="M174" s="25">
        <v>1</v>
      </c>
      <c r="N174" s="25">
        <v>6</v>
      </c>
      <c r="O174" s="25">
        <v>79</v>
      </c>
      <c r="P174" s="25">
        <v>7</v>
      </c>
      <c r="Q174" s="25">
        <v>4</v>
      </c>
      <c r="R174" s="26">
        <f t="shared" si="11"/>
        <v>455</v>
      </c>
    </row>
    <row r="175" spans="1:18" ht="17.100000000000001" customHeight="1">
      <c r="A175" s="18" t="s">
        <v>15</v>
      </c>
      <c r="B175" s="18" t="s">
        <v>123</v>
      </c>
      <c r="C175" s="15" t="s">
        <v>16</v>
      </c>
      <c r="D175" s="83" t="str">
        <f t="shared" si="8"/>
        <v>GT_05 -  Wrocław Zachód - Wrocław Lotnisko</v>
      </c>
      <c r="E175" s="84" t="str">
        <f t="shared" si="9"/>
        <v>GT_05 -  Wrocław Zachód - Wrocław Lotnisko Kierunek: Kudowa Zdrój</v>
      </c>
      <c r="F175" s="18" t="s">
        <v>13</v>
      </c>
      <c r="G175" s="15" t="s">
        <v>17</v>
      </c>
      <c r="H175" s="84" t="str">
        <f t="shared" si="10"/>
        <v>Kierunek: Kudowa Zdrój -  GT_05</v>
      </c>
      <c r="I175" s="19">
        <v>43207</v>
      </c>
      <c r="J175" s="20" t="s">
        <v>96</v>
      </c>
      <c r="K175" s="86">
        <v>0.83333333333333404</v>
      </c>
      <c r="L175" s="25">
        <v>352</v>
      </c>
      <c r="M175" s="25">
        <v>0</v>
      </c>
      <c r="N175" s="25">
        <v>14</v>
      </c>
      <c r="O175" s="25">
        <v>67</v>
      </c>
      <c r="P175" s="25">
        <v>6</v>
      </c>
      <c r="Q175" s="25">
        <v>1</v>
      </c>
      <c r="R175" s="26">
        <f t="shared" si="11"/>
        <v>440</v>
      </c>
    </row>
    <row r="176" spans="1:18" ht="17.100000000000001" customHeight="1">
      <c r="A176" s="18" t="s">
        <v>15</v>
      </c>
      <c r="B176" s="18" t="s">
        <v>123</v>
      </c>
      <c r="C176" s="15" t="s">
        <v>16</v>
      </c>
      <c r="D176" s="83" t="str">
        <f t="shared" si="8"/>
        <v>GT_05 -  Wrocław Zachód - Wrocław Lotnisko</v>
      </c>
      <c r="E176" s="84" t="str">
        <f t="shared" si="9"/>
        <v>GT_05 -  Wrocław Zachód - Wrocław Lotnisko Kierunek: Kudowa Zdrój</v>
      </c>
      <c r="F176" s="18" t="s">
        <v>13</v>
      </c>
      <c r="G176" s="15" t="s">
        <v>17</v>
      </c>
      <c r="H176" s="84" t="str">
        <f t="shared" si="10"/>
        <v>Kierunek: Kudowa Zdrój -  GT_05</v>
      </c>
      <c r="I176" s="19">
        <v>43207</v>
      </c>
      <c r="J176" s="20" t="s">
        <v>97</v>
      </c>
      <c r="K176" s="86">
        <v>0.83333333333333404</v>
      </c>
      <c r="L176" s="25">
        <v>341</v>
      </c>
      <c r="M176" s="25">
        <v>0</v>
      </c>
      <c r="N176" s="25">
        <v>5</v>
      </c>
      <c r="O176" s="25">
        <v>79</v>
      </c>
      <c r="P176" s="25">
        <v>10</v>
      </c>
      <c r="Q176" s="25">
        <v>0</v>
      </c>
      <c r="R176" s="26">
        <f t="shared" si="11"/>
        <v>435</v>
      </c>
    </row>
    <row r="177" spans="1:18" ht="17.100000000000001" customHeight="1">
      <c r="A177" s="18" t="s">
        <v>15</v>
      </c>
      <c r="B177" s="18" t="s">
        <v>123</v>
      </c>
      <c r="C177" s="15" t="s">
        <v>16</v>
      </c>
      <c r="D177" s="83" t="str">
        <f t="shared" si="8"/>
        <v>GT_05 -  Wrocław Zachód - Wrocław Lotnisko</v>
      </c>
      <c r="E177" s="84" t="str">
        <f t="shared" si="9"/>
        <v>GT_05 -  Wrocław Zachód - Wrocław Lotnisko Kierunek: Kudowa Zdrój</v>
      </c>
      <c r="F177" s="18" t="s">
        <v>13</v>
      </c>
      <c r="G177" s="15" t="s">
        <v>17</v>
      </c>
      <c r="H177" s="84" t="str">
        <f t="shared" si="10"/>
        <v>Kierunek: Kudowa Zdrój -  GT_05</v>
      </c>
      <c r="I177" s="19">
        <v>43207</v>
      </c>
      <c r="J177" s="20" t="s">
        <v>98</v>
      </c>
      <c r="K177" s="86">
        <v>0.83333333333333404</v>
      </c>
      <c r="L177" s="25">
        <v>317</v>
      </c>
      <c r="M177" s="25">
        <v>0</v>
      </c>
      <c r="N177" s="25">
        <v>10</v>
      </c>
      <c r="O177" s="25">
        <v>84</v>
      </c>
      <c r="P177" s="25">
        <v>11</v>
      </c>
      <c r="Q177" s="25">
        <v>6</v>
      </c>
      <c r="R177" s="26">
        <f t="shared" si="11"/>
        <v>428</v>
      </c>
    </row>
    <row r="178" spans="1:18" ht="17.100000000000001" customHeight="1">
      <c r="A178" s="18" t="s">
        <v>15</v>
      </c>
      <c r="B178" s="18" t="s">
        <v>123</v>
      </c>
      <c r="C178" s="15" t="s">
        <v>16</v>
      </c>
      <c r="D178" s="83" t="str">
        <f t="shared" si="8"/>
        <v>GT_05 -  Wrocław Zachód - Wrocław Lotnisko</v>
      </c>
      <c r="E178" s="84" t="str">
        <f t="shared" si="9"/>
        <v>GT_05 -  Wrocław Zachód - Wrocław Lotnisko Kierunek: Kudowa Zdrój</v>
      </c>
      <c r="F178" s="18" t="s">
        <v>13</v>
      </c>
      <c r="G178" s="15" t="s">
        <v>17</v>
      </c>
      <c r="H178" s="84" t="str">
        <f t="shared" si="10"/>
        <v>Kierunek: Kudowa Zdrój -  GT_05</v>
      </c>
      <c r="I178" s="19">
        <v>43207</v>
      </c>
      <c r="J178" s="20" t="s">
        <v>99</v>
      </c>
      <c r="K178" s="86">
        <v>0.875</v>
      </c>
      <c r="L178" s="25">
        <v>275</v>
      </c>
      <c r="M178" s="25">
        <v>0</v>
      </c>
      <c r="N178" s="25">
        <v>6</v>
      </c>
      <c r="O178" s="25">
        <v>75</v>
      </c>
      <c r="P178" s="25">
        <v>7</v>
      </c>
      <c r="Q178" s="25">
        <v>3</v>
      </c>
      <c r="R178" s="26">
        <f t="shared" si="11"/>
        <v>366</v>
      </c>
    </row>
    <row r="179" spans="1:18" ht="17.100000000000001" customHeight="1">
      <c r="A179" s="18" t="s">
        <v>15</v>
      </c>
      <c r="B179" s="18" t="s">
        <v>123</v>
      </c>
      <c r="C179" s="15" t="s">
        <v>16</v>
      </c>
      <c r="D179" s="83" t="str">
        <f t="shared" si="8"/>
        <v>GT_05 -  Wrocław Zachód - Wrocław Lotnisko</v>
      </c>
      <c r="E179" s="84" t="str">
        <f t="shared" si="9"/>
        <v>GT_05 -  Wrocław Zachód - Wrocław Lotnisko Kierunek: Kudowa Zdrój</v>
      </c>
      <c r="F179" s="18" t="s">
        <v>13</v>
      </c>
      <c r="G179" s="15" t="s">
        <v>17</v>
      </c>
      <c r="H179" s="84" t="str">
        <f t="shared" si="10"/>
        <v>Kierunek: Kudowa Zdrój -  GT_05</v>
      </c>
      <c r="I179" s="19">
        <v>43207</v>
      </c>
      <c r="J179" s="20" t="s">
        <v>100</v>
      </c>
      <c r="K179" s="86">
        <v>0.875</v>
      </c>
      <c r="L179" s="25">
        <v>267</v>
      </c>
      <c r="M179" s="25">
        <v>0</v>
      </c>
      <c r="N179" s="25">
        <v>8</v>
      </c>
      <c r="O179" s="25">
        <v>68</v>
      </c>
      <c r="P179" s="25">
        <v>10</v>
      </c>
      <c r="Q179" s="25">
        <v>1</v>
      </c>
      <c r="R179" s="26">
        <f t="shared" si="11"/>
        <v>354</v>
      </c>
    </row>
    <row r="180" spans="1:18" ht="17.100000000000001" customHeight="1">
      <c r="A180" s="18" t="s">
        <v>15</v>
      </c>
      <c r="B180" s="18" t="s">
        <v>123</v>
      </c>
      <c r="C180" s="15" t="s">
        <v>16</v>
      </c>
      <c r="D180" s="83" t="str">
        <f t="shared" si="8"/>
        <v>GT_05 -  Wrocław Zachód - Wrocław Lotnisko</v>
      </c>
      <c r="E180" s="84" t="str">
        <f t="shared" si="9"/>
        <v>GT_05 -  Wrocław Zachód - Wrocław Lotnisko Kierunek: Kudowa Zdrój</v>
      </c>
      <c r="F180" s="18" t="s">
        <v>13</v>
      </c>
      <c r="G180" s="15" t="s">
        <v>17</v>
      </c>
      <c r="H180" s="84" t="str">
        <f t="shared" si="10"/>
        <v>Kierunek: Kudowa Zdrój -  GT_05</v>
      </c>
      <c r="I180" s="19">
        <v>43207</v>
      </c>
      <c r="J180" s="20" t="s">
        <v>101</v>
      </c>
      <c r="K180" s="86">
        <v>0.875</v>
      </c>
      <c r="L180" s="25">
        <v>218</v>
      </c>
      <c r="M180" s="25">
        <v>0</v>
      </c>
      <c r="N180" s="25">
        <v>11</v>
      </c>
      <c r="O180" s="25">
        <v>67</v>
      </c>
      <c r="P180" s="25">
        <v>6</v>
      </c>
      <c r="Q180" s="25">
        <v>0</v>
      </c>
      <c r="R180" s="26">
        <f t="shared" si="11"/>
        <v>302</v>
      </c>
    </row>
    <row r="181" spans="1:18" ht="17.100000000000001" customHeight="1">
      <c r="A181" s="18" t="s">
        <v>15</v>
      </c>
      <c r="B181" s="18" t="s">
        <v>123</v>
      </c>
      <c r="C181" s="15" t="s">
        <v>16</v>
      </c>
      <c r="D181" s="83" t="str">
        <f t="shared" si="8"/>
        <v>GT_05 -  Wrocław Zachód - Wrocław Lotnisko</v>
      </c>
      <c r="E181" s="84" t="str">
        <f t="shared" si="9"/>
        <v>GT_05 -  Wrocław Zachód - Wrocław Lotnisko Kierunek: Kudowa Zdrój</v>
      </c>
      <c r="F181" s="18" t="s">
        <v>13</v>
      </c>
      <c r="G181" s="15" t="s">
        <v>17</v>
      </c>
      <c r="H181" s="84" t="str">
        <f t="shared" si="10"/>
        <v>Kierunek: Kudowa Zdrój -  GT_05</v>
      </c>
      <c r="I181" s="19">
        <v>43207</v>
      </c>
      <c r="J181" s="20" t="s">
        <v>102</v>
      </c>
      <c r="K181" s="86">
        <v>0.875</v>
      </c>
      <c r="L181" s="25">
        <v>249</v>
      </c>
      <c r="M181" s="25">
        <v>1</v>
      </c>
      <c r="N181" s="25">
        <v>6</v>
      </c>
      <c r="O181" s="25">
        <v>67</v>
      </c>
      <c r="P181" s="25">
        <v>1</v>
      </c>
      <c r="Q181" s="25">
        <v>0</v>
      </c>
      <c r="R181" s="26">
        <f t="shared" si="11"/>
        <v>324</v>
      </c>
    </row>
    <row r="182" spans="1:18" ht="17.100000000000001" customHeight="1">
      <c r="A182" s="18" t="s">
        <v>15</v>
      </c>
      <c r="B182" s="18" t="s">
        <v>123</v>
      </c>
      <c r="C182" s="15" t="s">
        <v>16</v>
      </c>
      <c r="D182" s="83" t="str">
        <f t="shared" si="8"/>
        <v>GT_05 -  Wrocław Zachód - Wrocław Lotnisko</v>
      </c>
      <c r="E182" s="84" t="str">
        <f t="shared" si="9"/>
        <v>GT_05 -  Wrocław Zachód - Wrocław Lotnisko Kierunek: Kudowa Zdrój</v>
      </c>
      <c r="F182" s="18" t="s">
        <v>13</v>
      </c>
      <c r="G182" s="15" t="s">
        <v>17</v>
      </c>
      <c r="H182" s="84" t="str">
        <f t="shared" si="10"/>
        <v>Kierunek: Kudowa Zdrój -  GT_05</v>
      </c>
      <c r="I182" s="19">
        <v>43207</v>
      </c>
      <c r="J182" s="20" t="s">
        <v>103</v>
      </c>
      <c r="K182" s="86">
        <v>0.91666666666666696</v>
      </c>
      <c r="L182" s="25">
        <v>194</v>
      </c>
      <c r="M182" s="25">
        <v>0</v>
      </c>
      <c r="N182" s="25">
        <v>6</v>
      </c>
      <c r="O182" s="25">
        <v>52</v>
      </c>
      <c r="P182" s="25">
        <v>1</v>
      </c>
      <c r="Q182" s="25">
        <v>0</v>
      </c>
      <c r="R182" s="26">
        <f t="shared" si="11"/>
        <v>253</v>
      </c>
    </row>
    <row r="183" spans="1:18" ht="17.100000000000001" customHeight="1">
      <c r="A183" s="18" t="s">
        <v>15</v>
      </c>
      <c r="B183" s="18" t="s">
        <v>123</v>
      </c>
      <c r="C183" s="15" t="s">
        <v>16</v>
      </c>
      <c r="D183" s="83" t="str">
        <f t="shared" si="8"/>
        <v>GT_05 -  Wrocław Zachód - Wrocław Lotnisko</v>
      </c>
      <c r="E183" s="84" t="str">
        <f t="shared" si="9"/>
        <v>GT_05 -  Wrocław Zachód - Wrocław Lotnisko Kierunek: Kudowa Zdrój</v>
      </c>
      <c r="F183" s="18" t="s">
        <v>13</v>
      </c>
      <c r="G183" s="15" t="s">
        <v>17</v>
      </c>
      <c r="H183" s="84" t="str">
        <f t="shared" si="10"/>
        <v>Kierunek: Kudowa Zdrój -  GT_05</v>
      </c>
      <c r="I183" s="19">
        <v>43207</v>
      </c>
      <c r="J183" s="20" t="s">
        <v>104</v>
      </c>
      <c r="K183" s="86">
        <v>0.91666666666666696</v>
      </c>
      <c r="L183" s="25">
        <v>180</v>
      </c>
      <c r="M183" s="25">
        <v>0</v>
      </c>
      <c r="N183" s="25">
        <v>8</v>
      </c>
      <c r="O183" s="25">
        <v>53</v>
      </c>
      <c r="P183" s="25">
        <v>0</v>
      </c>
      <c r="Q183" s="25">
        <v>2</v>
      </c>
      <c r="R183" s="26">
        <f t="shared" si="11"/>
        <v>243</v>
      </c>
    </row>
    <row r="184" spans="1:18" ht="17.100000000000001" customHeight="1">
      <c r="A184" s="18" t="s">
        <v>15</v>
      </c>
      <c r="B184" s="18" t="s">
        <v>123</v>
      </c>
      <c r="C184" s="15" t="s">
        <v>16</v>
      </c>
      <c r="D184" s="83" t="str">
        <f t="shared" si="8"/>
        <v>GT_05 -  Wrocław Zachód - Wrocław Lotnisko</v>
      </c>
      <c r="E184" s="84" t="str">
        <f t="shared" si="9"/>
        <v>GT_05 -  Wrocław Zachód - Wrocław Lotnisko Kierunek: Kudowa Zdrój</v>
      </c>
      <c r="F184" s="18" t="s">
        <v>13</v>
      </c>
      <c r="G184" s="15" t="s">
        <v>17</v>
      </c>
      <c r="H184" s="84" t="str">
        <f t="shared" si="10"/>
        <v>Kierunek: Kudowa Zdrój -  GT_05</v>
      </c>
      <c r="I184" s="19">
        <v>43207</v>
      </c>
      <c r="J184" s="20" t="s">
        <v>105</v>
      </c>
      <c r="K184" s="86">
        <v>0.91666666666666696</v>
      </c>
      <c r="L184" s="25">
        <v>202</v>
      </c>
      <c r="M184" s="25">
        <v>0</v>
      </c>
      <c r="N184" s="25">
        <v>6</v>
      </c>
      <c r="O184" s="25">
        <v>53</v>
      </c>
      <c r="P184" s="25">
        <v>1</v>
      </c>
      <c r="Q184" s="25">
        <v>1</v>
      </c>
      <c r="R184" s="26">
        <f t="shared" si="11"/>
        <v>263</v>
      </c>
    </row>
    <row r="185" spans="1:18" ht="17.100000000000001" customHeight="1">
      <c r="A185" s="18" t="s">
        <v>15</v>
      </c>
      <c r="B185" s="18" t="s">
        <v>123</v>
      </c>
      <c r="C185" s="15" t="s">
        <v>16</v>
      </c>
      <c r="D185" s="83" t="str">
        <f t="shared" si="8"/>
        <v>GT_05 -  Wrocław Zachód - Wrocław Lotnisko</v>
      </c>
      <c r="E185" s="84" t="str">
        <f t="shared" si="9"/>
        <v>GT_05 -  Wrocław Zachód - Wrocław Lotnisko Kierunek: Kudowa Zdrój</v>
      </c>
      <c r="F185" s="18" t="s">
        <v>13</v>
      </c>
      <c r="G185" s="15" t="s">
        <v>17</v>
      </c>
      <c r="H185" s="84" t="str">
        <f t="shared" si="10"/>
        <v>Kierunek: Kudowa Zdrój -  GT_05</v>
      </c>
      <c r="I185" s="19">
        <v>43207</v>
      </c>
      <c r="J185" s="20" t="s">
        <v>106</v>
      </c>
      <c r="K185" s="86">
        <v>0.91666666666666696</v>
      </c>
      <c r="L185" s="25">
        <v>157</v>
      </c>
      <c r="M185" s="25">
        <v>0</v>
      </c>
      <c r="N185" s="25">
        <v>7</v>
      </c>
      <c r="O185" s="25">
        <v>45</v>
      </c>
      <c r="P185" s="25">
        <v>3</v>
      </c>
      <c r="Q185" s="25">
        <v>3</v>
      </c>
      <c r="R185" s="26">
        <f t="shared" si="11"/>
        <v>215</v>
      </c>
    </row>
    <row r="186" spans="1:18" ht="17.100000000000001" customHeight="1">
      <c r="A186" s="18" t="s">
        <v>15</v>
      </c>
      <c r="B186" s="18" t="s">
        <v>123</v>
      </c>
      <c r="C186" s="15" t="s">
        <v>16</v>
      </c>
      <c r="D186" s="83" t="str">
        <f t="shared" si="8"/>
        <v>GT_05 -  Wrocław Zachód - Wrocław Lotnisko</v>
      </c>
      <c r="E186" s="84" t="str">
        <f t="shared" si="9"/>
        <v>GT_05 -  Wrocław Zachód - Wrocław Lotnisko Kierunek: Kudowa Zdrój</v>
      </c>
      <c r="F186" s="18" t="s">
        <v>13</v>
      </c>
      <c r="G186" s="15" t="s">
        <v>17</v>
      </c>
      <c r="H186" s="84" t="str">
        <f t="shared" si="10"/>
        <v>Kierunek: Kudowa Zdrój -  GT_05</v>
      </c>
      <c r="I186" s="19">
        <v>43207</v>
      </c>
      <c r="J186" s="20" t="s">
        <v>107</v>
      </c>
      <c r="K186" s="86">
        <v>0.95833333333333404</v>
      </c>
      <c r="L186" s="25">
        <v>113</v>
      </c>
      <c r="M186" s="25">
        <v>0</v>
      </c>
      <c r="N186" s="25">
        <v>9</v>
      </c>
      <c r="O186" s="25">
        <v>54</v>
      </c>
      <c r="P186" s="25">
        <v>1</v>
      </c>
      <c r="Q186" s="25">
        <v>0</v>
      </c>
      <c r="R186" s="26">
        <f t="shared" si="11"/>
        <v>177</v>
      </c>
    </row>
    <row r="187" spans="1:18" ht="17.100000000000001" customHeight="1">
      <c r="A187" s="18" t="s">
        <v>15</v>
      </c>
      <c r="B187" s="18" t="s">
        <v>123</v>
      </c>
      <c r="C187" s="15" t="s">
        <v>16</v>
      </c>
      <c r="D187" s="83" t="str">
        <f t="shared" si="8"/>
        <v>GT_05 -  Wrocław Zachód - Wrocław Lotnisko</v>
      </c>
      <c r="E187" s="84" t="str">
        <f t="shared" si="9"/>
        <v>GT_05 -  Wrocław Zachód - Wrocław Lotnisko Kierunek: Kudowa Zdrój</v>
      </c>
      <c r="F187" s="18" t="s">
        <v>13</v>
      </c>
      <c r="G187" s="15" t="s">
        <v>17</v>
      </c>
      <c r="H187" s="84" t="str">
        <f t="shared" si="10"/>
        <v>Kierunek: Kudowa Zdrój -  GT_05</v>
      </c>
      <c r="I187" s="19">
        <v>43207</v>
      </c>
      <c r="J187" s="20" t="s">
        <v>108</v>
      </c>
      <c r="K187" s="86">
        <v>0.95833333333333404</v>
      </c>
      <c r="L187" s="25">
        <v>120</v>
      </c>
      <c r="M187" s="25">
        <v>0</v>
      </c>
      <c r="N187" s="25">
        <v>4</v>
      </c>
      <c r="O187" s="25">
        <v>60</v>
      </c>
      <c r="P187" s="25">
        <v>0</v>
      </c>
      <c r="Q187" s="25">
        <v>2</v>
      </c>
      <c r="R187" s="26">
        <f t="shared" si="11"/>
        <v>186</v>
      </c>
    </row>
    <row r="188" spans="1:18" ht="17.100000000000001" customHeight="1">
      <c r="A188" s="18" t="s">
        <v>15</v>
      </c>
      <c r="B188" s="18" t="s">
        <v>123</v>
      </c>
      <c r="C188" s="15" t="s">
        <v>16</v>
      </c>
      <c r="D188" s="83" t="str">
        <f t="shared" si="8"/>
        <v>GT_05 -  Wrocław Zachód - Wrocław Lotnisko</v>
      </c>
      <c r="E188" s="84" t="str">
        <f t="shared" si="9"/>
        <v>GT_05 -  Wrocław Zachód - Wrocław Lotnisko Kierunek: Kudowa Zdrój</v>
      </c>
      <c r="F188" s="18" t="s">
        <v>13</v>
      </c>
      <c r="G188" s="15" t="s">
        <v>17</v>
      </c>
      <c r="H188" s="84" t="str">
        <f t="shared" si="10"/>
        <v>Kierunek: Kudowa Zdrój -  GT_05</v>
      </c>
      <c r="I188" s="19">
        <v>43207</v>
      </c>
      <c r="J188" s="20" t="s">
        <v>109</v>
      </c>
      <c r="K188" s="86">
        <v>0.95833333333333404</v>
      </c>
      <c r="L188" s="25">
        <v>149</v>
      </c>
      <c r="M188" s="25">
        <v>0</v>
      </c>
      <c r="N188" s="25">
        <v>8</v>
      </c>
      <c r="O188" s="25">
        <v>41</v>
      </c>
      <c r="P188" s="25">
        <v>5</v>
      </c>
      <c r="Q188" s="25">
        <v>0</v>
      </c>
      <c r="R188" s="26">
        <f t="shared" si="11"/>
        <v>203</v>
      </c>
    </row>
    <row r="189" spans="1:18" ht="17.100000000000001" customHeight="1">
      <c r="A189" s="18" t="s">
        <v>15</v>
      </c>
      <c r="B189" s="18" t="s">
        <v>123</v>
      </c>
      <c r="C189" s="15" t="s">
        <v>16</v>
      </c>
      <c r="D189" s="83" t="str">
        <f t="shared" si="8"/>
        <v>GT_05 -  Wrocław Zachód - Wrocław Lotnisko</v>
      </c>
      <c r="E189" s="84" t="str">
        <f t="shared" si="9"/>
        <v>GT_05 -  Wrocław Zachód - Wrocław Lotnisko Kierunek: Kudowa Zdrój</v>
      </c>
      <c r="F189" s="18" t="s">
        <v>13</v>
      </c>
      <c r="G189" s="15" t="s">
        <v>17</v>
      </c>
      <c r="H189" s="84" t="str">
        <f t="shared" si="10"/>
        <v>Kierunek: Kudowa Zdrój -  GT_05</v>
      </c>
      <c r="I189" s="19">
        <v>43207</v>
      </c>
      <c r="J189" s="20" t="s">
        <v>110</v>
      </c>
      <c r="K189" s="86">
        <v>0.95833333333333404</v>
      </c>
      <c r="L189" s="25">
        <v>110</v>
      </c>
      <c r="M189" s="25">
        <v>0</v>
      </c>
      <c r="N189" s="25">
        <v>6</v>
      </c>
      <c r="O189" s="25">
        <v>47</v>
      </c>
      <c r="P189" s="25">
        <v>1</v>
      </c>
      <c r="Q189" s="25">
        <v>1</v>
      </c>
      <c r="R189" s="26">
        <f t="shared" si="11"/>
        <v>165</v>
      </c>
    </row>
    <row r="190" spans="1:18" ht="17.100000000000001" customHeight="1">
      <c r="A190" s="18" t="s">
        <v>15</v>
      </c>
      <c r="B190" s="18" t="s">
        <v>123</v>
      </c>
      <c r="C190" s="15" t="s">
        <v>16</v>
      </c>
      <c r="D190" s="83" t="str">
        <f t="shared" si="8"/>
        <v>GT_05 -  Wrocław Zachód - Wrocław Lotnisko</v>
      </c>
      <c r="E190" s="84" t="str">
        <f t="shared" si="9"/>
        <v>GT_05 -  Wrocław Zachód - Wrocław Lotnisko Kierunek: Kudowa Zdrój</v>
      </c>
      <c r="F190" s="18" t="s">
        <v>13</v>
      </c>
      <c r="G190" s="15" t="s">
        <v>17</v>
      </c>
      <c r="H190" s="84" t="str">
        <f t="shared" si="10"/>
        <v>Kierunek: Kudowa Zdrój -  GT_05</v>
      </c>
      <c r="I190" s="19">
        <v>43207</v>
      </c>
      <c r="J190" s="20" t="s">
        <v>111</v>
      </c>
      <c r="K190" s="86">
        <v>0</v>
      </c>
      <c r="L190" s="25">
        <v>72</v>
      </c>
      <c r="M190" s="25">
        <v>0</v>
      </c>
      <c r="N190" s="25">
        <v>3</v>
      </c>
      <c r="O190" s="25">
        <v>34</v>
      </c>
      <c r="P190" s="25">
        <v>0</v>
      </c>
      <c r="Q190" s="25">
        <v>0</v>
      </c>
      <c r="R190" s="26">
        <f t="shared" si="11"/>
        <v>109</v>
      </c>
    </row>
    <row r="191" spans="1:18" ht="17.100000000000001" customHeight="1">
      <c r="A191" s="18" t="s">
        <v>15</v>
      </c>
      <c r="B191" s="18" t="s">
        <v>123</v>
      </c>
      <c r="C191" s="15" t="s">
        <v>16</v>
      </c>
      <c r="D191" s="83" t="str">
        <f t="shared" si="8"/>
        <v>GT_05 -  Wrocław Zachód - Wrocław Lotnisko</v>
      </c>
      <c r="E191" s="84" t="str">
        <f t="shared" si="9"/>
        <v>GT_05 -  Wrocław Zachód - Wrocław Lotnisko Kierunek: Kudowa Zdrój</v>
      </c>
      <c r="F191" s="18" t="s">
        <v>13</v>
      </c>
      <c r="G191" s="15" t="s">
        <v>17</v>
      </c>
      <c r="H191" s="84" t="str">
        <f t="shared" si="10"/>
        <v>Kierunek: Kudowa Zdrój -  GT_05</v>
      </c>
      <c r="I191" s="19">
        <v>43207</v>
      </c>
      <c r="J191" s="20" t="s">
        <v>112</v>
      </c>
      <c r="K191" s="86">
        <v>0</v>
      </c>
      <c r="L191" s="25">
        <v>81</v>
      </c>
      <c r="M191" s="25">
        <v>0</v>
      </c>
      <c r="N191" s="25">
        <v>6</v>
      </c>
      <c r="O191" s="25">
        <v>38</v>
      </c>
      <c r="P191" s="25">
        <v>1</v>
      </c>
      <c r="Q191" s="25">
        <v>1</v>
      </c>
      <c r="R191" s="26">
        <f t="shared" si="11"/>
        <v>127</v>
      </c>
    </row>
    <row r="192" spans="1:18" ht="17.100000000000001" customHeight="1">
      <c r="A192" s="18" t="s">
        <v>15</v>
      </c>
      <c r="B192" s="18" t="s">
        <v>123</v>
      </c>
      <c r="C192" s="15" t="s">
        <v>16</v>
      </c>
      <c r="D192" s="83" t="str">
        <f t="shared" si="8"/>
        <v>GT_05 -  Wrocław Zachód - Wrocław Lotnisko</v>
      </c>
      <c r="E192" s="84" t="str">
        <f t="shared" si="9"/>
        <v>GT_05 -  Wrocław Zachód - Wrocław Lotnisko Kierunek: Kudowa Zdrój</v>
      </c>
      <c r="F192" s="18" t="s">
        <v>13</v>
      </c>
      <c r="G192" s="15" t="s">
        <v>17</v>
      </c>
      <c r="H192" s="84" t="str">
        <f t="shared" si="10"/>
        <v>Kierunek: Kudowa Zdrój -  GT_05</v>
      </c>
      <c r="I192" s="19">
        <v>43207</v>
      </c>
      <c r="J192" s="20" t="s">
        <v>113</v>
      </c>
      <c r="K192" s="86">
        <v>0</v>
      </c>
      <c r="L192" s="25">
        <v>72</v>
      </c>
      <c r="M192" s="25">
        <v>0</v>
      </c>
      <c r="N192" s="25">
        <v>6</v>
      </c>
      <c r="O192" s="25">
        <v>54</v>
      </c>
      <c r="P192" s="25">
        <v>1</v>
      </c>
      <c r="Q192" s="25">
        <v>1</v>
      </c>
      <c r="R192" s="26">
        <f t="shared" si="11"/>
        <v>134</v>
      </c>
    </row>
    <row r="193" spans="1:18" ht="17.100000000000001" customHeight="1">
      <c r="A193" s="18" t="s">
        <v>15</v>
      </c>
      <c r="B193" s="18" t="s">
        <v>123</v>
      </c>
      <c r="C193" s="15" t="s">
        <v>16</v>
      </c>
      <c r="D193" s="83" t="str">
        <f t="shared" si="8"/>
        <v>GT_05 -  Wrocław Zachód - Wrocław Lotnisko</v>
      </c>
      <c r="E193" s="84" t="str">
        <f t="shared" si="9"/>
        <v>GT_05 -  Wrocław Zachód - Wrocław Lotnisko Kierunek: Kudowa Zdrój</v>
      </c>
      <c r="F193" s="18" t="s">
        <v>13</v>
      </c>
      <c r="G193" s="15" t="s">
        <v>17</v>
      </c>
      <c r="H193" s="84" t="str">
        <f t="shared" si="10"/>
        <v>Kierunek: Kudowa Zdrój -  GT_05</v>
      </c>
      <c r="I193" s="19">
        <v>43207</v>
      </c>
      <c r="J193" s="20" t="s">
        <v>114</v>
      </c>
      <c r="K193" s="86">
        <v>0</v>
      </c>
      <c r="L193" s="25">
        <v>67</v>
      </c>
      <c r="M193" s="25">
        <v>0</v>
      </c>
      <c r="N193" s="25">
        <v>8</v>
      </c>
      <c r="O193" s="25">
        <v>32</v>
      </c>
      <c r="P193" s="25">
        <v>1</v>
      </c>
      <c r="Q193" s="25">
        <v>0</v>
      </c>
      <c r="R193" s="26">
        <f t="shared" si="11"/>
        <v>108</v>
      </c>
    </row>
    <row r="194" spans="1:18" ht="17.100000000000001" customHeight="1">
      <c r="A194" s="21" t="s">
        <v>15</v>
      </c>
      <c r="B194" s="21" t="s">
        <v>124</v>
      </c>
      <c r="C194" s="22" t="s">
        <v>119</v>
      </c>
      <c r="D194" s="83" t="str">
        <f t="shared" si="8"/>
        <v>GT_06 -  Wrocław Lotnisko - Wrocław Stadion</v>
      </c>
      <c r="E194" s="84" t="str">
        <f t="shared" si="9"/>
        <v>GT_06 -  Wrocław Lotnisko - Wrocław Stadion Kierunek: Warszawa</v>
      </c>
      <c r="F194" s="21" t="s">
        <v>12</v>
      </c>
      <c r="G194" s="22" t="s">
        <v>18</v>
      </c>
      <c r="H194" s="84" t="str">
        <f t="shared" si="10"/>
        <v>Kierunek: Warszawa -  GT_06</v>
      </c>
      <c r="I194" s="23">
        <v>43263</v>
      </c>
      <c r="J194" s="24" t="s">
        <v>10</v>
      </c>
      <c r="K194" s="86">
        <v>4.1666666666666664E-2</v>
      </c>
      <c r="L194" s="27">
        <v>67</v>
      </c>
      <c r="M194" s="27">
        <v>0</v>
      </c>
      <c r="N194" s="27">
        <v>4</v>
      </c>
      <c r="O194" s="27">
        <v>27</v>
      </c>
      <c r="P194" s="27">
        <v>0</v>
      </c>
      <c r="Q194" s="27">
        <v>0</v>
      </c>
      <c r="R194" s="26">
        <f t="shared" si="11"/>
        <v>98</v>
      </c>
    </row>
    <row r="195" spans="1:18" ht="17.100000000000001" customHeight="1">
      <c r="A195" s="21" t="s">
        <v>15</v>
      </c>
      <c r="B195" s="21" t="s">
        <v>124</v>
      </c>
      <c r="C195" s="22" t="s">
        <v>119</v>
      </c>
      <c r="D195" s="83" t="str">
        <f t="shared" ref="D195:D258" si="12">CONCATENATE(B195," -  ",C195,)</f>
        <v>GT_06 -  Wrocław Lotnisko - Wrocław Stadion</v>
      </c>
      <c r="E195" s="84" t="str">
        <f t="shared" ref="E195:E258" si="13">CONCATENATE(D195," ",G195)</f>
        <v>GT_06 -  Wrocław Lotnisko - Wrocław Stadion Kierunek: Warszawa</v>
      </c>
      <c r="F195" s="21" t="s">
        <v>12</v>
      </c>
      <c r="G195" s="22" t="s">
        <v>18</v>
      </c>
      <c r="H195" s="84" t="str">
        <f t="shared" ref="H195:H258" si="14">CONCATENATE(G195," -  ",B195,)</f>
        <v>Kierunek: Warszawa -  GT_06</v>
      </c>
      <c r="I195" s="23">
        <v>43263</v>
      </c>
      <c r="J195" s="24" t="s">
        <v>11</v>
      </c>
      <c r="K195" s="86">
        <v>4.1666666666666664E-2</v>
      </c>
      <c r="L195" s="27">
        <v>62</v>
      </c>
      <c r="M195" s="27">
        <v>0</v>
      </c>
      <c r="N195" s="27">
        <v>1</v>
      </c>
      <c r="O195" s="27">
        <v>34</v>
      </c>
      <c r="P195" s="27">
        <v>0</v>
      </c>
      <c r="Q195" s="27">
        <v>0</v>
      </c>
      <c r="R195" s="26">
        <f t="shared" ref="R195:R258" si="15">SUM(L195:Q195)</f>
        <v>97</v>
      </c>
    </row>
    <row r="196" spans="1:18" ht="17.100000000000001" customHeight="1">
      <c r="A196" s="21" t="s">
        <v>15</v>
      </c>
      <c r="B196" s="21" t="s">
        <v>124</v>
      </c>
      <c r="C196" s="22" t="s">
        <v>119</v>
      </c>
      <c r="D196" s="83" t="str">
        <f t="shared" si="12"/>
        <v>GT_06 -  Wrocław Lotnisko - Wrocław Stadion</v>
      </c>
      <c r="E196" s="84" t="str">
        <f t="shared" si="13"/>
        <v>GT_06 -  Wrocław Lotnisko - Wrocław Stadion Kierunek: Warszawa</v>
      </c>
      <c r="F196" s="21" t="s">
        <v>12</v>
      </c>
      <c r="G196" s="22" t="s">
        <v>18</v>
      </c>
      <c r="H196" s="84" t="str">
        <f t="shared" si="14"/>
        <v>Kierunek: Warszawa -  GT_06</v>
      </c>
      <c r="I196" s="23">
        <v>43263</v>
      </c>
      <c r="J196" s="24" t="s">
        <v>21</v>
      </c>
      <c r="K196" s="86">
        <v>4.1666666666666664E-2</v>
      </c>
      <c r="L196" s="27">
        <v>58</v>
      </c>
      <c r="M196" s="27">
        <v>0</v>
      </c>
      <c r="N196" s="27">
        <v>3</v>
      </c>
      <c r="O196" s="27">
        <v>24</v>
      </c>
      <c r="P196" s="27">
        <v>0</v>
      </c>
      <c r="Q196" s="27">
        <v>0</v>
      </c>
      <c r="R196" s="26">
        <f t="shared" si="15"/>
        <v>85</v>
      </c>
    </row>
    <row r="197" spans="1:18" ht="17.100000000000001" customHeight="1">
      <c r="A197" s="21" t="s">
        <v>15</v>
      </c>
      <c r="B197" s="21" t="s">
        <v>124</v>
      </c>
      <c r="C197" s="22" t="s">
        <v>119</v>
      </c>
      <c r="D197" s="83" t="str">
        <f t="shared" si="12"/>
        <v>GT_06 -  Wrocław Lotnisko - Wrocław Stadion</v>
      </c>
      <c r="E197" s="84" t="str">
        <f t="shared" si="13"/>
        <v>GT_06 -  Wrocław Lotnisko - Wrocław Stadion Kierunek: Warszawa</v>
      </c>
      <c r="F197" s="21" t="s">
        <v>12</v>
      </c>
      <c r="G197" s="22" t="s">
        <v>18</v>
      </c>
      <c r="H197" s="84" t="str">
        <f t="shared" si="14"/>
        <v>Kierunek: Warszawa -  GT_06</v>
      </c>
      <c r="I197" s="23">
        <v>43263</v>
      </c>
      <c r="J197" s="24" t="s">
        <v>22</v>
      </c>
      <c r="K197" s="86">
        <v>4.1666666666666664E-2</v>
      </c>
      <c r="L197" s="27">
        <v>63</v>
      </c>
      <c r="M197" s="27">
        <v>0</v>
      </c>
      <c r="N197" s="27">
        <v>1</v>
      </c>
      <c r="O197" s="27">
        <v>27</v>
      </c>
      <c r="P197" s="27">
        <v>0</v>
      </c>
      <c r="Q197" s="27">
        <v>0</v>
      </c>
      <c r="R197" s="26">
        <f t="shared" si="15"/>
        <v>91</v>
      </c>
    </row>
    <row r="198" spans="1:18" ht="17.100000000000001" customHeight="1">
      <c r="A198" s="21" t="s">
        <v>15</v>
      </c>
      <c r="B198" s="21" t="s">
        <v>124</v>
      </c>
      <c r="C198" s="22" t="s">
        <v>119</v>
      </c>
      <c r="D198" s="83" t="str">
        <f t="shared" si="12"/>
        <v>GT_06 -  Wrocław Lotnisko - Wrocław Stadion</v>
      </c>
      <c r="E198" s="84" t="str">
        <f t="shared" si="13"/>
        <v>GT_06 -  Wrocław Lotnisko - Wrocław Stadion Kierunek: Warszawa</v>
      </c>
      <c r="F198" s="21" t="s">
        <v>12</v>
      </c>
      <c r="G198" s="22" t="s">
        <v>18</v>
      </c>
      <c r="H198" s="84" t="str">
        <f t="shared" si="14"/>
        <v>Kierunek: Warszawa -  GT_06</v>
      </c>
      <c r="I198" s="23">
        <v>43263</v>
      </c>
      <c r="J198" s="24" t="s">
        <v>23</v>
      </c>
      <c r="K198" s="86">
        <v>8.3333333333333329E-2</v>
      </c>
      <c r="L198" s="27">
        <v>41</v>
      </c>
      <c r="M198" s="27">
        <v>0</v>
      </c>
      <c r="N198" s="27">
        <v>3</v>
      </c>
      <c r="O198" s="27">
        <v>30</v>
      </c>
      <c r="P198" s="27">
        <v>0</v>
      </c>
      <c r="Q198" s="27">
        <v>0</v>
      </c>
      <c r="R198" s="26">
        <f t="shared" si="15"/>
        <v>74</v>
      </c>
    </row>
    <row r="199" spans="1:18" ht="17.100000000000001" customHeight="1">
      <c r="A199" s="21" t="s">
        <v>15</v>
      </c>
      <c r="B199" s="21" t="s">
        <v>124</v>
      </c>
      <c r="C199" s="22" t="s">
        <v>119</v>
      </c>
      <c r="D199" s="83" t="str">
        <f t="shared" si="12"/>
        <v>GT_06 -  Wrocław Lotnisko - Wrocław Stadion</v>
      </c>
      <c r="E199" s="84" t="str">
        <f t="shared" si="13"/>
        <v>GT_06 -  Wrocław Lotnisko - Wrocław Stadion Kierunek: Warszawa</v>
      </c>
      <c r="F199" s="21" t="s">
        <v>12</v>
      </c>
      <c r="G199" s="22" t="s">
        <v>18</v>
      </c>
      <c r="H199" s="84" t="str">
        <f t="shared" si="14"/>
        <v>Kierunek: Warszawa -  GT_06</v>
      </c>
      <c r="I199" s="23">
        <v>43263</v>
      </c>
      <c r="J199" s="24" t="s">
        <v>24</v>
      </c>
      <c r="K199" s="86">
        <v>8.3333333333333329E-2</v>
      </c>
      <c r="L199" s="27">
        <v>52</v>
      </c>
      <c r="M199" s="27">
        <v>0</v>
      </c>
      <c r="N199" s="27">
        <v>3</v>
      </c>
      <c r="O199" s="27">
        <v>35</v>
      </c>
      <c r="P199" s="27">
        <v>0</v>
      </c>
      <c r="Q199" s="27">
        <v>0</v>
      </c>
      <c r="R199" s="26">
        <f t="shared" si="15"/>
        <v>90</v>
      </c>
    </row>
    <row r="200" spans="1:18" ht="17.100000000000001" customHeight="1">
      <c r="A200" s="21" t="s">
        <v>15</v>
      </c>
      <c r="B200" s="21" t="s">
        <v>124</v>
      </c>
      <c r="C200" s="22" t="s">
        <v>119</v>
      </c>
      <c r="D200" s="83" t="str">
        <f t="shared" si="12"/>
        <v>GT_06 -  Wrocław Lotnisko - Wrocław Stadion</v>
      </c>
      <c r="E200" s="84" t="str">
        <f t="shared" si="13"/>
        <v>GT_06 -  Wrocław Lotnisko - Wrocław Stadion Kierunek: Warszawa</v>
      </c>
      <c r="F200" s="21" t="s">
        <v>12</v>
      </c>
      <c r="G200" s="22" t="s">
        <v>18</v>
      </c>
      <c r="H200" s="84" t="str">
        <f t="shared" si="14"/>
        <v>Kierunek: Warszawa -  GT_06</v>
      </c>
      <c r="I200" s="23">
        <v>43263</v>
      </c>
      <c r="J200" s="24" t="s">
        <v>25</v>
      </c>
      <c r="K200" s="86">
        <v>8.3333333333333329E-2</v>
      </c>
      <c r="L200" s="27">
        <v>44</v>
      </c>
      <c r="M200" s="27">
        <v>0</v>
      </c>
      <c r="N200" s="27">
        <v>0</v>
      </c>
      <c r="O200" s="27">
        <v>32</v>
      </c>
      <c r="P200" s="27">
        <v>0</v>
      </c>
      <c r="Q200" s="27">
        <v>0</v>
      </c>
      <c r="R200" s="26">
        <f t="shared" si="15"/>
        <v>76</v>
      </c>
    </row>
    <row r="201" spans="1:18" ht="17.100000000000001" customHeight="1">
      <c r="A201" s="21" t="s">
        <v>15</v>
      </c>
      <c r="B201" s="21" t="s">
        <v>124</v>
      </c>
      <c r="C201" s="22" t="s">
        <v>119</v>
      </c>
      <c r="D201" s="83" t="str">
        <f t="shared" si="12"/>
        <v>GT_06 -  Wrocław Lotnisko - Wrocław Stadion</v>
      </c>
      <c r="E201" s="84" t="str">
        <f t="shared" si="13"/>
        <v>GT_06 -  Wrocław Lotnisko - Wrocław Stadion Kierunek: Warszawa</v>
      </c>
      <c r="F201" s="21" t="s">
        <v>12</v>
      </c>
      <c r="G201" s="22" t="s">
        <v>18</v>
      </c>
      <c r="H201" s="84" t="str">
        <f t="shared" si="14"/>
        <v>Kierunek: Warszawa -  GT_06</v>
      </c>
      <c r="I201" s="23">
        <v>43263</v>
      </c>
      <c r="J201" s="24" t="s">
        <v>26</v>
      </c>
      <c r="K201" s="86">
        <v>8.3333333333333329E-2</v>
      </c>
      <c r="L201" s="27">
        <v>49</v>
      </c>
      <c r="M201" s="27">
        <v>0</v>
      </c>
      <c r="N201" s="27">
        <v>4</v>
      </c>
      <c r="O201" s="27">
        <v>29</v>
      </c>
      <c r="P201" s="27">
        <v>0</v>
      </c>
      <c r="Q201" s="27">
        <v>0</v>
      </c>
      <c r="R201" s="26">
        <f t="shared" si="15"/>
        <v>82</v>
      </c>
    </row>
    <row r="202" spans="1:18" ht="17.100000000000001" customHeight="1">
      <c r="A202" s="21" t="s">
        <v>15</v>
      </c>
      <c r="B202" s="21" t="s">
        <v>124</v>
      </c>
      <c r="C202" s="22" t="s">
        <v>119</v>
      </c>
      <c r="D202" s="83" t="str">
        <f t="shared" si="12"/>
        <v>GT_06 -  Wrocław Lotnisko - Wrocław Stadion</v>
      </c>
      <c r="E202" s="84" t="str">
        <f t="shared" si="13"/>
        <v>GT_06 -  Wrocław Lotnisko - Wrocław Stadion Kierunek: Warszawa</v>
      </c>
      <c r="F202" s="21" t="s">
        <v>12</v>
      </c>
      <c r="G202" s="22" t="s">
        <v>18</v>
      </c>
      <c r="H202" s="84" t="str">
        <f t="shared" si="14"/>
        <v>Kierunek: Warszawa -  GT_06</v>
      </c>
      <c r="I202" s="23">
        <v>43263</v>
      </c>
      <c r="J202" s="24" t="s">
        <v>27</v>
      </c>
      <c r="K202" s="86">
        <v>0.125</v>
      </c>
      <c r="L202" s="27">
        <v>49</v>
      </c>
      <c r="M202" s="27">
        <v>0</v>
      </c>
      <c r="N202" s="27">
        <v>2</v>
      </c>
      <c r="O202" s="27">
        <v>26</v>
      </c>
      <c r="P202" s="27">
        <v>0</v>
      </c>
      <c r="Q202" s="27">
        <v>0</v>
      </c>
      <c r="R202" s="26">
        <f t="shared" si="15"/>
        <v>77</v>
      </c>
    </row>
    <row r="203" spans="1:18" ht="17.100000000000001" customHeight="1">
      <c r="A203" s="21" t="s">
        <v>15</v>
      </c>
      <c r="B203" s="21" t="s">
        <v>124</v>
      </c>
      <c r="C203" s="22" t="s">
        <v>119</v>
      </c>
      <c r="D203" s="83" t="str">
        <f t="shared" si="12"/>
        <v>GT_06 -  Wrocław Lotnisko - Wrocław Stadion</v>
      </c>
      <c r="E203" s="84" t="str">
        <f t="shared" si="13"/>
        <v>GT_06 -  Wrocław Lotnisko - Wrocław Stadion Kierunek: Warszawa</v>
      </c>
      <c r="F203" s="21" t="s">
        <v>12</v>
      </c>
      <c r="G203" s="22" t="s">
        <v>18</v>
      </c>
      <c r="H203" s="84" t="str">
        <f t="shared" si="14"/>
        <v>Kierunek: Warszawa -  GT_06</v>
      </c>
      <c r="I203" s="23">
        <v>43263</v>
      </c>
      <c r="J203" s="24" t="s">
        <v>28</v>
      </c>
      <c r="K203" s="86">
        <v>0.125</v>
      </c>
      <c r="L203" s="27">
        <v>39</v>
      </c>
      <c r="M203" s="27">
        <v>0</v>
      </c>
      <c r="N203" s="27">
        <v>0</v>
      </c>
      <c r="O203" s="27">
        <v>26</v>
      </c>
      <c r="P203" s="27">
        <v>0</v>
      </c>
      <c r="Q203" s="27">
        <v>0</v>
      </c>
      <c r="R203" s="26">
        <f t="shared" si="15"/>
        <v>65</v>
      </c>
    </row>
    <row r="204" spans="1:18" ht="17.100000000000001" customHeight="1">
      <c r="A204" s="21" t="s">
        <v>15</v>
      </c>
      <c r="B204" s="21" t="s">
        <v>124</v>
      </c>
      <c r="C204" s="22" t="s">
        <v>119</v>
      </c>
      <c r="D204" s="83" t="str">
        <f t="shared" si="12"/>
        <v>GT_06 -  Wrocław Lotnisko - Wrocław Stadion</v>
      </c>
      <c r="E204" s="84" t="str">
        <f t="shared" si="13"/>
        <v>GT_06 -  Wrocław Lotnisko - Wrocław Stadion Kierunek: Warszawa</v>
      </c>
      <c r="F204" s="21" t="s">
        <v>12</v>
      </c>
      <c r="G204" s="22" t="s">
        <v>18</v>
      </c>
      <c r="H204" s="84" t="str">
        <f t="shared" si="14"/>
        <v>Kierunek: Warszawa -  GT_06</v>
      </c>
      <c r="I204" s="23">
        <v>43263</v>
      </c>
      <c r="J204" s="24" t="s">
        <v>29</v>
      </c>
      <c r="K204" s="86">
        <v>0.125</v>
      </c>
      <c r="L204" s="27">
        <v>33</v>
      </c>
      <c r="M204" s="27">
        <v>0</v>
      </c>
      <c r="N204" s="27">
        <v>8</v>
      </c>
      <c r="O204" s="27">
        <v>28</v>
      </c>
      <c r="P204" s="27">
        <v>0</v>
      </c>
      <c r="Q204" s="27">
        <v>0</v>
      </c>
      <c r="R204" s="26">
        <f t="shared" si="15"/>
        <v>69</v>
      </c>
    </row>
    <row r="205" spans="1:18" ht="17.100000000000001" customHeight="1">
      <c r="A205" s="21" t="s">
        <v>15</v>
      </c>
      <c r="B205" s="21" t="s">
        <v>124</v>
      </c>
      <c r="C205" s="22" t="s">
        <v>119</v>
      </c>
      <c r="D205" s="83" t="str">
        <f t="shared" si="12"/>
        <v>GT_06 -  Wrocław Lotnisko - Wrocław Stadion</v>
      </c>
      <c r="E205" s="84" t="str">
        <f t="shared" si="13"/>
        <v>GT_06 -  Wrocław Lotnisko - Wrocław Stadion Kierunek: Warszawa</v>
      </c>
      <c r="F205" s="21" t="s">
        <v>12</v>
      </c>
      <c r="G205" s="22" t="s">
        <v>18</v>
      </c>
      <c r="H205" s="84" t="str">
        <f t="shared" si="14"/>
        <v>Kierunek: Warszawa -  GT_06</v>
      </c>
      <c r="I205" s="23">
        <v>43263</v>
      </c>
      <c r="J205" s="24" t="s">
        <v>30</v>
      </c>
      <c r="K205" s="86">
        <v>0.125</v>
      </c>
      <c r="L205" s="27">
        <v>40</v>
      </c>
      <c r="M205" s="27">
        <v>0</v>
      </c>
      <c r="N205" s="27">
        <v>1</v>
      </c>
      <c r="O205" s="27">
        <v>24</v>
      </c>
      <c r="P205" s="27">
        <v>0</v>
      </c>
      <c r="Q205" s="27">
        <v>0</v>
      </c>
      <c r="R205" s="26">
        <f t="shared" si="15"/>
        <v>65</v>
      </c>
    </row>
    <row r="206" spans="1:18" ht="17.100000000000001" customHeight="1">
      <c r="A206" s="21" t="s">
        <v>15</v>
      </c>
      <c r="B206" s="21" t="s">
        <v>124</v>
      </c>
      <c r="C206" s="22" t="s">
        <v>119</v>
      </c>
      <c r="D206" s="83" t="str">
        <f t="shared" si="12"/>
        <v>GT_06 -  Wrocław Lotnisko - Wrocław Stadion</v>
      </c>
      <c r="E206" s="84" t="str">
        <f t="shared" si="13"/>
        <v>GT_06 -  Wrocław Lotnisko - Wrocław Stadion Kierunek: Warszawa</v>
      </c>
      <c r="F206" s="21" t="s">
        <v>12</v>
      </c>
      <c r="G206" s="22" t="s">
        <v>18</v>
      </c>
      <c r="H206" s="84" t="str">
        <f t="shared" si="14"/>
        <v>Kierunek: Warszawa -  GT_06</v>
      </c>
      <c r="I206" s="23">
        <v>43263</v>
      </c>
      <c r="J206" s="24" t="s">
        <v>31</v>
      </c>
      <c r="K206" s="86">
        <v>0.16666666666666699</v>
      </c>
      <c r="L206" s="27">
        <v>51</v>
      </c>
      <c r="M206" s="27">
        <v>0</v>
      </c>
      <c r="N206" s="27">
        <v>3</v>
      </c>
      <c r="O206" s="27">
        <v>31</v>
      </c>
      <c r="P206" s="27">
        <v>0</v>
      </c>
      <c r="Q206" s="27">
        <v>0</v>
      </c>
      <c r="R206" s="26">
        <f t="shared" si="15"/>
        <v>85</v>
      </c>
    </row>
    <row r="207" spans="1:18" ht="17.100000000000001" customHeight="1">
      <c r="A207" s="21" t="s">
        <v>15</v>
      </c>
      <c r="B207" s="21" t="s">
        <v>124</v>
      </c>
      <c r="C207" s="22" t="s">
        <v>119</v>
      </c>
      <c r="D207" s="83" t="str">
        <f t="shared" si="12"/>
        <v>GT_06 -  Wrocław Lotnisko - Wrocław Stadion</v>
      </c>
      <c r="E207" s="84" t="str">
        <f t="shared" si="13"/>
        <v>GT_06 -  Wrocław Lotnisko - Wrocław Stadion Kierunek: Warszawa</v>
      </c>
      <c r="F207" s="21" t="s">
        <v>12</v>
      </c>
      <c r="G207" s="22" t="s">
        <v>18</v>
      </c>
      <c r="H207" s="84" t="str">
        <f t="shared" si="14"/>
        <v>Kierunek: Warszawa -  GT_06</v>
      </c>
      <c r="I207" s="23">
        <v>43263</v>
      </c>
      <c r="J207" s="24" t="s">
        <v>32</v>
      </c>
      <c r="K207" s="86">
        <v>0.16666666666666699</v>
      </c>
      <c r="L207" s="27">
        <v>34</v>
      </c>
      <c r="M207" s="27">
        <v>0</v>
      </c>
      <c r="N207" s="27">
        <v>3</v>
      </c>
      <c r="O207" s="27">
        <v>26</v>
      </c>
      <c r="P207" s="27">
        <v>0</v>
      </c>
      <c r="Q207" s="27">
        <v>0</v>
      </c>
      <c r="R207" s="26">
        <f t="shared" si="15"/>
        <v>63</v>
      </c>
    </row>
    <row r="208" spans="1:18" ht="17.100000000000001" customHeight="1">
      <c r="A208" s="21" t="s">
        <v>15</v>
      </c>
      <c r="B208" s="21" t="s">
        <v>124</v>
      </c>
      <c r="C208" s="22" t="s">
        <v>119</v>
      </c>
      <c r="D208" s="83" t="str">
        <f t="shared" si="12"/>
        <v>GT_06 -  Wrocław Lotnisko - Wrocław Stadion</v>
      </c>
      <c r="E208" s="84" t="str">
        <f t="shared" si="13"/>
        <v>GT_06 -  Wrocław Lotnisko - Wrocław Stadion Kierunek: Warszawa</v>
      </c>
      <c r="F208" s="21" t="s">
        <v>12</v>
      </c>
      <c r="G208" s="22" t="s">
        <v>18</v>
      </c>
      <c r="H208" s="84" t="str">
        <f t="shared" si="14"/>
        <v>Kierunek: Warszawa -  GT_06</v>
      </c>
      <c r="I208" s="23">
        <v>43263</v>
      </c>
      <c r="J208" s="24" t="s">
        <v>33</v>
      </c>
      <c r="K208" s="86">
        <v>0.16666666666666699</v>
      </c>
      <c r="L208" s="27">
        <v>40</v>
      </c>
      <c r="M208" s="27">
        <v>0</v>
      </c>
      <c r="N208" s="27">
        <v>6</v>
      </c>
      <c r="O208" s="27">
        <v>39</v>
      </c>
      <c r="P208" s="27">
        <v>0</v>
      </c>
      <c r="Q208" s="27">
        <v>0</v>
      </c>
      <c r="R208" s="26">
        <f t="shared" si="15"/>
        <v>85</v>
      </c>
    </row>
    <row r="209" spans="1:18" ht="17.100000000000001" customHeight="1">
      <c r="A209" s="21" t="s">
        <v>15</v>
      </c>
      <c r="B209" s="21" t="s">
        <v>124</v>
      </c>
      <c r="C209" s="22" t="s">
        <v>119</v>
      </c>
      <c r="D209" s="83" t="str">
        <f t="shared" si="12"/>
        <v>GT_06 -  Wrocław Lotnisko - Wrocław Stadion</v>
      </c>
      <c r="E209" s="84" t="str">
        <f t="shared" si="13"/>
        <v>GT_06 -  Wrocław Lotnisko - Wrocław Stadion Kierunek: Warszawa</v>
      </c>
      <c r="F209" s="21" t="s">
        <v>12</v>
      </c>
      <c r="G209" s="22" t="s">
        <v>18</v>
      </c>
      <c r="H209" s="84" t="str">
        <f t="shared" si="14"/>
        <v>Kierunek: Warszawa -  GT_06</v>
      </c>
      <c r="I209" s="23">
        <v>43263</v>
      </c>
      <c r="J209" s="24" t="s">
        <v>34</v>
      </c>
      <c r="K209" s="86">
        <v>0.16666666666666699</v>
      </c>
      <c r="L209" s="27">
        <v>44</v>
      </c>
      <c r="M209" s="27">
        <v>0</v>
      </c>
      <c r="N209" s="27">
        <v>7</v>
      </c>
      <c r="O209" s="27">
        <v>31</v>
      </c>
      <c r="P209" s="27">
        <v>0</v>
      </c>
      <c r="Q209" s="27">
        <v>0</v>
      </c>
      <c r="R209" s="26">
        <f t="shared" si="15"/>
        <v>82</v>
      </c>
    </row>
    <row r="210" spans="1:18" ht="17.100000000000001" customHeight="1">
      <c r="A210" s="21" t="s">
        <v>15</v>
      </c>
      <c r="B210" s="21" t="s">
        <v>124</v>
      </c>
      <c r="C210" s="22" t="s">
        <v>119</v>
      </c>
      <c r="D210" s="83" t="str">
        <f t="shared" si="12"/>
        <v>GT_06 -  Wrocław Lotnisko - Wrocław Stadion</v>
      </c>
      <c r="E210" s="84" t="str">
        <f t="shared" si="13"/>
        <v>GT_06 -  Wrocław Lotnisko - Wrocław Stadion Kierunek: Warszawa</v>
      </c>
      <c r="F210" s="21" t="s">
        <v>12</v>
      </c>
      <c r="G210" s="22" t="s">
        <v>18</v>
      </c>
      <c r="H210" s="84" t="str">
        <f t="shared" si="14"/>
        <v>Kierunek: Warszawa -  GT_06</v>
      </c>
      <c r="I210" s="23">
        <v>43263</v>
      </c>
      <c r="J210" s="24" t="s">
        <v>35</v>
      </c>
      <c r="K210" s="86">
        <v>0.20833333333333401</v>
      </c>
      <c r="L210" s="27">
        <v>38</v>
      </c>
      <c r="M210" s="27">
        <v>0</v>
      </c>
      <c r="N210" s="27">
        <v>0</v>
      </c>
      <c r="O210" s="27">
        <v>37</v>
      </c>
      <c r="P210" s="27">
        <v>0</v>
      </c>
      <c r="Q210" s="27">
        <v>0</v>
      </c>
      <c r="R210" s="26">
        <f t="shared" si="15"/>
        <v>75</v>
      </c>
    </row>
    <row r="211" spans="1:18" ht="17.100000000000001" customHeight="1">
      <c r="A211" s="21" t="s">
        <v>15</v>
      </c>
      <c r="B211" s="21" t="s">
        <v>124</v>
      </c>
      <c r="C211" s="22" t="s">
        <v>119</v>
      </c>
      <c r="D211" s="83" t="str">
        <f t="shared" si="12"/>
        <v>GT_06 -  Wrocław Lotnisko - Wrocław Stadion</v>
      </c>
      <c r="E211" s="84" t="str">
        <f t="shared" si="13"/>
        <v>GT_06 -  Wrocław Lotnisko - Wrocław Stadion Kierunek: Warszawa</v>
      </c>
      <c r="F211" s="21" t="s">
        <v>12</v>
      </c>
      <c r="G211" s="22" t="s">
        <v>18</v>
      </c>
      <c r="H211" s="84" t="str">
        <f t="shared" si="14"/>
        <v>Kierunek: Warszawa -  GT_06</v>
      </c>
      <c r="I211" s="23">
        <v>43263</v>
      </c>
      <c r="J211" s="24" t="s">
        <v>36</v>
      </c>
      <c r="K211" s="86">
        <v>0.20833333333333401</v>
      </c>
      <c r="L211" s="27">
        <v>62</v>
      </c>
      <c r="M211" s="27">
        <v>0</v>
      </c>
      <c r="N211" s="27">
        <v>5</v>
      </c>
      <c r="O211" s="27">
        <v>44</v>
      </c>
      <c r="P211" s="27">
        <v>0</v>
      </c>
      <c r="Q211" s="27">
        <v>0</v>
      </c>
      <c r="R211" s="26">
        <f t="shared" si="15"/>
        <v>111</v>
      </c>
    </row>
    <row r="212" spans="1:18" ht="17.100000000000001" customHeight="1">
      <c r="A212" s="21" t="s">
        <v>15</v>
      </c>
      <c r="B212" s="21" t="s">
        <v>124</v>
      </c>
      <c r="C212" s="22" t="s">
        <v>119</v>
      </c>
      <c r="D212" s="83" t="str">
        <f t="shared" si="12"/>
        <v>GT_06 -  Wrocław Lotnisko - Wrocław Stadion</v>
      </c>
      <c r="E212" s="84" t="str">
        <f t="shared" si="13"/>
        <v>GT_06 -  Wrocław Lotnisko - Wrocław Stadion Kierunek: Warszawa</v>
      </c>
      <c r="F212" s="21" t="s">
        <v>12</v>
      </c>
      <c r="G212" s="22" t="s">
        <v>18</v>
      </c>
      <c r="H212" s="84" t="str">
        <f t="shared" si="14"/>
        <v>Kierunek: Warszawa -  GT_06</v>
      </c>
      <c r="I212" s="23">
        <v>43263</v>
      </c>
      <c r="J212" s="24" t="s">
        <v>37</v>
      </c>
      <c r="K212" s="86">
        <v>0.20833333333333401</v>
      </c>
      <c r="L212" s="27">
        <v>67</v>
      </c>
      <c r="M212" s="27">
        <v>0</v>
      </c>
      <c r="N212" s="27">
        <v>6</v>
      </c>
      <c r="O212" s="27">
        <v>36</v>
      </c>
      <c r="P212" s="27">
        <v>0</v>
      </c>
      <c r="Q212" s="27">
        <v>0</v>
      </c>
      <c r="R212" s="26">
        <f t="shared" si="15"/>
        <v>109</v>
      </c>
    </row>
    <row r="213" spans="1:18" ht="17.100000000000001" customHeight="1">
      <c r="A213" s="21" t="s">
        <v>15</v>
      </c>
      <c r="B213" s="21" t="s">
        <v>124</v>
      </c>
      <c r="C213" s="22" t="s">
        <v>119</v>
      </c>
      <c r="D213" s="83" t="str">
        <f t="shared" si="12"/>
        <v>GT_06 -  Wrocław Lotnisko - Wrocław Stadion</v>
      </c>
      <c r="E213" s="84" t="str">
        <f t="shared" si="13"/>
        <v>GT_06 -  Wrocław Lotnisko - Wrocław Stadion Kierunek: Warszawa</v>
      </c>
      <c r="F213" s="21" t="s">
        <v>12</v>
      </c>
      <c r="G213" s="22" t="s">
        <v>18</v>
      </c>
      <c r="H213" s="84" t="str">
        <f t="shared" si="14"/>
        <v>Kierunek: Warszawa -  GT_06</v>
      </c>
      <c r="I213" s="23">
        <v>43263</v>
      </c>
      <c r="J213" s="24" t="s">
        <v>38</v>
      </c>
      <c r="K213" s="86">
        <v>0.20833333333333401</v>
      </c>
      <c r="L213" s="27">
        <v>47</v>
      </c>
      <c r="M213" s="27">
        <v>0</v>
      </c>
      <c r="N213" s="27">
        <v>5</v>
      </c>
      <c r="O213" s="27">
        <v>55</v>
      </c>
      <c r="P213" s="27">
        <v>0</v>
      </c>
      <c r="Q213" s="27">
        <v>0</v>
      </c>
      <c r="R213" s="26">
        <f t="shared" si="15"/>
        <v>107</v>
      </c>
    </row>
    <row r="214" spans="1:18" ht="17.100000000000001" customHeight="1">
      <c r="A214" s="21" t="s">
        <v>15</v>
      </c>
      <c r="B214" s="21" t="s">
        <v>124</v>
      </c>
      <c r="C214" s="22" t="s">
        <v>119</v>
      </c>
      <c r="D214" s="83" t="str">
        <f t="shared" si="12"/>
        <v>GT_06 -  Wrocław Lotnisko - Wrocław Stadion</v>
      </c>
      <c r="E214" s="84" t="str">
        <f t="shared" si="13"/>
        <v>GT_06 -  Wrocław Lotnisko - Wrocław Stadion Kierunek: Warszawa</v>
      </c>
      <c r="F214" s="21" t="s">
        <v>12</v>
      </c>
      <c r="G214" s="22" t="s">
        <v>18</v>
      </c>
      <c r="H214" s="84" t="str">
        <f t="shared" si="14"/>
        <v>Kierunek: Warszawa -  GT_06</v>
      </c>
      <c r="I214" s="23">
        <v>43263</v>
      </c>
      <c r="J214" s="24" t="s">
        <v>39</v>
      </c>
      <c r="K214" s="86">
        <v>0.25</v>
      </c>
      <c r="L214" s="27">
        <v>67</v>
      </c>
      <c r="M214" s="27">
        <v>0</v>
      </c>
      <c r="N214" s="27">
        <v>4</v>
      </c>
      <c r="O214" s="27">
        <v>44</v>
      </c>
      <c r="P214" s="27">
        <v>0</v>
      </c>
      <c r="Q214" s="27">
        <v>0</v>
      </c>
      <c r="R214" s="26">
        <f t="shared" si="15"/>
        <v>115</v>
      </c>
    </row>
    <row r="215" spans="1:18" ht="17.100000000000001" customHeight="1">
      <c r="A215" s="21" t="s">
        <v>15</v>
      </c>
      <c r="B215" s="21" t="s">
        <v>124</v>
      </c>
      <c r="C215" s="22" t="s">
        <v>119</v>
      </c>
      <c r="D215" s="83" t="str">
        <f t="shared" si="12"/>
        <v>GT_06 -  Wrocław Lotnisko - Wrocław Stadion</v>
      </c>
      <c r="E215" s="84" t="str">
        <f t="shared" si="13"/>
        <v>GT_06 -  Wrocław Lotnisko - Wrocław Stadion Kierunek: Warszawa</v>
      </c>
      <c r="F215" s="21" t="s">
        <v>12</v>
      </c>
      <c r="G215" s="22" t="s">
        <v>18</v>
      </c>
      <c r="H215" s="84" t="str">
        <f t="shared" si="14"/>
        <v>Kierunek: Warszawa -  GT_06</v>
      </c>
      <c r="I215" s="23">
        <v>43263</v>
      </c>
      <c r="J215" s="24" t="s">
        <v>40</v>
      </c>
      <c r="K215" s="86">
        <v>0.25</v>
      </c>
      <c r="L215" s="27">
        <v>97</v>
      </c>
      <c r="M215" s="27">
        <v>0</v>
      </c>
      <c r="N215" s="27">
        <v>5</v>
      </c>
      <c r="O215" s="27">
        <v>48</v>
      </c>
      <c r="P215" s="27">
        <v>0</v>
      </c>
      <c r="Q215" s="27">
        <v>0</v>
      </c>
      <c r="R215" s="26">
        <f t="shared" si="15"/>
        <v>150</v>
      </c>
    </row>
    <row r="216" spans="1:18" ht="17.100000000000001" customHeight="1">
      <c r="A216" s="21" t="s">
        <v>15</v>
      </c>
      <c r="B216" s="21" t="s">
        <v>124</v>
      </c>
      <c r="C216" s="22" t="s">
        <v>119</v>
      </c>
      <c r="D216" s="83" t="str">
        <f t="shared" si="12"/>
        <v>GT_06 -  Wrocław Lotnisko - Wrocław Stadion</v>
      </c>
      <c r="E216" s="84" t="str">
        <f t="shared" si="13"/>
        <v>GT_06 -  Wrocław Lotnisko - Wrocław Stadion Kierunek: Warszawa</v>
      </c>
      <c r="F216" s="21" t="s">
        <v>12</v>
      </c>
      <c r="G216" s="22" t="s">
        <v>18</v>
      </c>
      <c r="H216" s="84" t="str">
        <f t="shared" si="14"/>
        <v>Kierunek: Warszawa -  GT_06</v>
      </c>
      <c r="I216" s="23">
        <v>43263</v>
      </c>
      <c r="J216" s="24" t="s">
        <v>41</v>
      </c>
      <c r="K216" s="86">
        <v>0.25</v>
      </c>
      <c r="L216" s="27">
        <v>118</v>
      </c>
      <c r="M216" s="27">
        <v>0</v>
      </c>
      <c r="N216" s="27">
        <v>9</v>
      </c>
      <c r="O216" s="27">
        <v>68</v>
      </c>
      <c r="P216" s="27">
        <v>0</v>
      </c>
      <c r="Q216" s="27">
        <v>0</v>
      </c>
      <c r="R216" s="26">
        <f t="shared" si="15"/>
        <v>195</v>
      </c>
    </row>
    <row r="217" spans="1:18" ht="17.100000000000001" customHeight="1">
      <c r="A217" s="21" t="s">
        <v>15</v>
      </c>
      <c r="B217" s="21" t="s">
        <v>124</v>
      </c>
      <c r="C217" s="22" t="s">
        <v>119</v>
      </c>
      <c r="D217" s="83" t="str">
        <f t="shared" si="12"/>
        <v>GT_06 -  Wrocław Lotnisko - Wrocław Stadion</v>
      </c>
      <c r="E217" s="84" t="str">
        <f t="shared" si="13"/>
        <v>GT_06 -  Wrocław Lotnisko - Wrocław Stadion Kierunek: Warszawa</v>
      </c>
      <c r="F217" s="21" t="s">
        <v>12</v>
      </c>
      <c r="G217" s="22" t="s">
        <v>18</v>
      </c>
      <c r="H217" s="84" t="str">
        <f t="shared" si="14"/>
        <v>Kierunek: Warszawa -  GT_06</v>
      </c>
      <c r="I217" s="23">
        <v>43263</v>
      </c>
      <c r="J217" s="24" t="s">
        <v>42</v>
      </c>
      <c r="K217" s="86">
        <v>0.25</v>
      </c>
      <c r="L217" s="27">
        <v>163</v>
      </c>
      <c r="M217" s="27">
        <v>0</v>
      </c>
      <c r="N217" s="27">
        <v>9</v>
      </c>
      <c r="O217" s="27">
        <v>55</v>
      </c>
      <c r="P217" s="27">
        <v>0</v>
      </c>
      <c r="Q217" s="27">
        <v>0</v>
      </c>
      <c r="R217" s="26">
        <f t="shared" si="15"/>
        <v>227</v>
      </c>
    </row>
    <row r="218" spans="1:18" ht="17.100000000000001" customHeight="1">
      <c r="A218" s="21" t="s">
        <v>15</v>
      </c>
      <c r="B218" s="21" t="s">
        <v>124</v>
      </c>
      <c r="C218" s="22" t="s">
        <v>119</v>
      </c>
      <c r="D218" s="83" t="str">
        <f t="shared" si="12"/>
        <v>GT_06 -  Wrocław Lotnisko - Wrocław Stadion</v>
      </c>
      <c r="E218" s="84" t="str">
        <f t="shared" si="13"/>
        <v>GT_06 -  Wrocław Lotnisko - Wrocław Stadion Kierunek: Warszawa</v>
      </c>
      <c r="F218" s="21" t="s">
        <v>12</v>
      </c>
      <c r="G218" s="22" t="s">
        <v>18</v>
      </c>
      <c r="H218" s="84" t="str">
        <f t="shared" si="14"/>
        <v>Kierunek: Warszawa -  GT_06</v>
      </c>
      <c r="I218" s="23">
        <v>43263</v>
      </c>
      <c r="J218" s="24" t="s">
        <v>43</v>
      </c>
      <c r="K218" s="86">
        <v>0.29166666666666702</v>
      </c>
      <c r="L218" s="27">
        <v>197</v>
      </c>
      <c r="M218" s="27">
        <v>0</v>
      </c>
      <c r="N218" s="27">
        <v>9</v>
      </c>
      <c r="O218" s="27">
        <v>67</v>
      </c>
      <c r="P218" s="27">
        <v>0</v>
      </c>
      <c r="Q218" s="27">
        <v>0</v>
      </c>
      <c r="R218" s="26">
        <f t="shared" si="15"/>
        <v>273</v>
      </c>
    </row>
    <row r="219" spans="1:18" ht="17.100000000000001" customHeight="1">
      <c r="A219" s="21" t="s">
        <v>15</v>
      </c>
      <c r="B219" s="21" t="s">
        <v>124</v>
      </c>
      <c r="C219" s="22" t="s">
        <v>119</v>
      </c>
      <c r="D219" s="83" t="str">
        <f t="shared" si="12"/>
        <v>GT_06 -  Wrocław Lotnisko - Wrocław Stadion</v>
      </c>
      <c r="E219" s="84" t="str">
        <f t="shared" si="13"/>
        <v>GT_06 -  Wrocław Lotnisko - Wrocław Stadion Kierunek: Warszawa</v>
      </c>
      <c r="F219" s="21" t="s">
        <v>12</v>
      </c>
      <c r="G219" s="22" t="s">
        <v>18</v>
      </c>
      <c r="H219" s="84" t="str">
        <f t="shared" si="14"/>
        <v>Kierunek: Warszawa -  GT_06</v>
      </c>
      <c r="I219" s="23">
        <v>43263</v>
      </c>
      <c r="J219" s="24" t="s">
        <v>44</v>
      </c>
      <c r="K219" s="86">
        <v>0.29166666666666702</v>
      </c>
      <c r="L219" s="27">
        <v>220</v>
      </c>
      <c r="M219" s="27">
        <v>0</v>
      </c>
      <c r="N219" s="27">
        <v>14</v>
      </c>
      <c r="O219" s="27">
        <v>47</v>
      </c>
      <c r="P219" s="27">
        <v>0</v>
      </c>
      <c r="Q219" s="27">
        <v>0</v>
      </c>
      <c r="R219" s="26">
        <f t="shared" si="15"/>
        <v>281</v>
      </c>
    </row>
    <row r="220" spans="1:18" ht="17.100000000000001" customHeight="1">
      <c r="A220" s="21" t="s">
        <v>15</v>
      </c>
      <c r="B220" s="21" t="s">
        <v>124</v>
      </c>
      <c r="C220" s="22" t="s">
        <v>119</v>
      </c>
      <c r="D220" s="83" t="str">
        <f t="shared" si="12"/>
        <v>GT_06 -  Wrocław Lotnisko - Wrocław Stadion</v>
      </c>
      <c r="E220" s="84" t="str">
        <f t="shared" si="13"/>
        <v>GT_06 -  Wrocław Lotnisko - Wrocław Stadion Kierunek: Warszawa</v>
      </c>
      <c r="F220" s="21" t="s">
        <v>12</v>
      </c>
      <c r="G220" s="22" t="s">
        <v>18</v>
      </c>
      <c r="H220" s="84" t="str">
        <f t="shared" si="14"/>
        <v>Kierunek: Warszawa -  GT_06</v>
      </c>
      <c r="I220" s="23">
        <v>43263</v>
      </c>
      <c r="J220" s="24" t="s">
        <v>45</v>
      </c>
      <c r="K220" s="86">
        <v>0.29166666666666702</v>
      </c>
      <c r="L220" s="27">
        <v>362</v>
      </c>
      <c r="M220" s="27">
        <v>0</v>
      </c>
      <c r="N220" s="27">
        <v>7</v>
      </c>
      <c r="O220" s="27">
        <v>58</v>
      </c>
      <c r="P220" s="27">
        <v>0</v>
      </c>
      <c r="Q220" s="27">
        <v>0</v>
      </c>
      <c r="R220" s="26">
        <f t="shared" si="15"/>
        <v>427</v>
      </c>
    </row>
    <row r="221" spans="1:18" ht="17.100000000000001" customHeight="1">
      <c r="A221" s="21" t="s">
        <v>15</v>
      </c>
      <c r="B221" s="21" t="s">
        <v>124</v>
      </c>
      <c r="C221" s="22" t="s">
        <v>119</v>
      </c>
      <c r="D221" s="83" t="str">
        <f t="shared" si="12"/>
        <v>GT_06 -  Wrocław Lotnisko - Wrocław Stadion</v>
      </c>
      <c r="E221" s="84" t="str">
        <f t="shared" si="13"/>
        <v>GT_06 -  Wrocław Lotnisko - Wrocław Stadion Kierunek: Warszawa</v>
      </c>
      <c r="F221" s="21" t="s">
        <v>12</v>
      </c>
      <c r="G221" s="22" t="s">
        <v>18</v>
      </c>
      <c r="H221" s="84" t="str">
        <f t="shared" si="14"/>
        <v>Kierunek: Warszawa -  GT_06</v>
      </c>
      <c r="I221" s="23">
        <v>43263</v>
      </c>
      <c r="J221" s="24" t="s">
        <v>46</v>
      </c>
      <c r="K221" s="86">
        <v>0.29166666666666702</v>
      </c>
      <c r="L221" s="27">
        <v>379</v>
      </c>
      <c r="M221" s="27">
        <v>0</v>
      </c>
      <c r="N221" s="27">
        <v>13</v>
      </c>
      <c r="O221" s="27">
        <v>54</v>
      </c>
      <c r="P221" s="27">
        <v>0</v>
      </c>
      <c r="Q221" s="27">
        <v>0</v>
      </c>
      <c r="R221" s="26">
        <f t="shared" si="15"/>
        <v>446</v>
      </c>
    </row>
    <row r="222" spans="1:18" ht="17.100000000000001" customHeight="1">
      <c r="A222" s="21" t="s">
        <v>15</v>
      </c>
      <c r="B222" s="21" t="s">
        <v>124</v>
      </c>
      <c r="C222" s="22" t="s">
        <v>119</v>
      </c>
      <c r="D222" s="83" t="str">
        <f t="shared" si="12"/>
        <v>GT_06 -  Wrocław Lotnisko - Wrocław Stadion</v>
      </c>
      <c r="E222" s="84" t="str">
        <f t="shared" si="13"/>
        <v>GT_06 -  Wrocław Lotnisko - Wrocław Stadion Kierunek: Warszawa</v>
      </c>
      <c r="F222" s="21" t="s">
        <v>12</v>
      </c>
      <c r="G222" s="22" t="s">
        <v>18</v>
      </c>
      <c r="H222" s="84" t="str">
        <f t="shared" si="14"/>
        <v>Kierunek: Warszawa -  GT_06</v>
      </c>
      <c r="I222" s="23">
        <v>43263</v>
      </c>
      <c r="J222" s="24" t="s">
        <v>47</v>
      </c>
      <c r="K222" s="86">
        <v>0.33333333333333398</v>
      </c>
      <c r="L222" s="27">
        <v>435</v>
      </c>
      <c r="M222" s="27">
        <v>0</v>
      </c>
      <c r="N222" s="27">
        <v>12</v>
      </c>
      <c r="O222" s="27">
        <v>64</v>
      </c>
      <c r="P222" s="27">
        <v>0</v>
      </c>
      <c r="Q222" s="27">
        <v>0</v>
      </c>
      <c r="R222" s="26">
        <f t="shared" si="15"/>
        <v>511</v>
      </c>
    </row>
    <row r="223" spans="1:18" ht="17.100000000000001" customHeight="1">
      <c r="A223" s="21" t="s">
        <v>15</v>
      </c>
      <c r="B223" s="21" t="s">
        <v>124</v>
      </c>
      <c r="C223" s="22" t="s">
        <v>119</v>
      </c>
      <c r="D223" s="83" t="str">
        <f t="shared" si="12"/>
        <v>GT_06 -  Wrocław Lotnisko - Wrocław Stadion</v>
      </c>
      <c r="E223" s="84" t="str">
        <f t="shared" si="13"/>
        <v>GT_06 -  Wrocław Lotnisko - Wrocław Stadion Kierunek: Warszawa</v>
      </c>
      <c r="F223" s="21" t="s">
        <v>12</v>
      </c>
      <c r="G223" s="22" t="s">
        <v>18</v>
      </c>
      <c r="H223" s="84" t="str">
        <f t="shared" si="14"/>
        <v>Kierunek: Warszawa -  GT_06</v>
      </c>
      <c r="I223" s="23">
        <v>43263</v>
      </c>
      <c r="J223" s="24" t="s">
        <v>48</v>
      </c>
      <c r="K223" s="86">
        <v>0.33333333333333398</v>
      </c>
      <c r="L223" s="27">
        <v>422</v>
      </c>
      <c r="M223" s="27">
        <v>1</v>
      </c>
      <c r="N223" s="27">
        <v>17</v>
      </c>
      <c r="O223" s="27">
        <v>79</v>
      </c>
      <c r="P223" s="27">
        <v>0</v>
      </c>
      <c r="Q223" s="27">
        <v>0</v>
      </c>
      <c r="R223" s="26">
        <f t="shared" si="15"/>
        <v>519</v>
      </c>
    </row>
    <row r="224" spans="1:18" ht="17.100000000000001" customHeight="1">
      <c r="A224" s="21" t="s">
        <v>15</v>
      </c>
      <c r="B224" s="21" t="s">
        <v>124</v>
      </c>
      <c r="C224" s="22" t="s">
        <v>119</v>
      </c>
      <c r="D224" s="83" t="str">
        <f t="shared" si="12"/>
        <v>GT_06 -  Wrocław Lotnisko - Wrocław Stadion</v>
      </c>
      <c r="E224" s="84" t="str">
        <f t="shared" si="13"/>
        <v>GT_06 -  Wrocław Lotnisko - Wrocław Stadion Kierunek: Warszawa</v>
      </c>
      <c r="F224" s="21" t="s">
        <v>12</v>
      </c>
      <c r="G224" s="22" t="s">
        <v>18</v>
      </c>
      <c r="H224" s="84" t="str">
        <f t="shared" si="14"/>
        <v>Kierunek: Warszawa -  GT_06</v>
      </c>
      <c r="I224" s="23">
        <v>43263</v>
      </c>
      <c r="J224" s="24" t="s">
        <v>49</v>
      </c>
      <c r="K224" s="86">
        <v>0.33333333333333398</v>
      </c>
      <c r="L224" s="27">
        <v>539</v>
      </c>
      <c r="M224" s="27">
        <v>0</v>
      </c>
      <c r="N224" s="27">
        <v>19</v>
      </c>
      <c r="O224" s="27">
        <v>81</v>
      </c>
      <c r="P224" s="27">
        <v>0</v>
      </c>
      <c r="Q224" s="27">
        <v>0</v>
      </c>
      <c r="R224" s="26">
        <f t="shared" si="15"/>
        <v>639</v>
      </c>
    </row>
    <row r="225" spans="1:18" ht="17.100000000000001" customHeight="1">
      <c r="A225" s="21" t="s">
        <v>15</v>
      </c>
      <c r="B225" s="21" t="s">
        <v>124</v>
      </c>
      <c r="C225" s="22" t="s">
        <v>119</v>
      </c>
      <c r="D225" s="83" t="str">
        <f t="shared" si="12"/>
        <v>GT_06 -  Wrocław Lotnisko - Wrocław Stadion</v>
      </c>
      <c r="E225" s="84" t="str">
        <f t="shared" si="13"/>
        <v>GT_06 -  Wrocław Lotnisko - Wrocław Stadion Kierunek: Warszawa</v>
      </c>
      <c r="F225" s="21" t="s">
        <v>12</v>
      </c>
      <c r="G225" s="22" t="s">
        <v>18</v>
      </c>
      <c r="H225" s="84" t="str">
        <f t="shared" si="14"/>
        <v>Kierunek: Warszawa -  GT_06</v>
      </c>
      <c r="I225" s="23">
        <v>43263</v>
      </c>
      <c r="J225" s="24" t="s">
        <v>50</v>
      </c>
      <c r="K225" s="86">
        <v>0.33333333333333398</v>
      </c>
      <c r="L225" s="27">
        <v>573</v>
      </c>
      <c r="M225" s="27">
        <v>0</v>
      </c>
      <c r="N225" s="27">
        <v>21</v>
      </c>
      <c r="O225" s="27">
        <v>62</v>
      </c>
      <c r="P225" s="27">
        <v>0</v>
      </c>
      <c r="Q225" s="27">
        <v>0</v>
      </c>
      <c r="R225" s="26">
        <f t="shared" si="15"/>
        <v>656</v>
      </c>
    </row>
    <row r="226" spans="1:18" ht="17.100000000000001" customHeight="1">
      <c r="A226" s="21" t="s">
        <v>15</v>
      </c>
      <c r="B226" s="21" t="s">
        <v>124</v>
      </c>
      <c r="C226" s="22" t="s">
        <v>119</v>
      </c>
      <c r="D226" s="83" t="str">
        <f t="shared" si="12"/>
        <v>GT_06 -  Wrocław Lotnisko - Wrocław Stadion</v>
      </c>
      <c r="E226" s="84" t="str">
        <f t="shared" si="13"/>
        <v>GT_06 -  Wrocław Lotnisko - Wrocław Stadion Kierunek: Warszawa</v>
      </c>
      <c r="F226" s="21" t="s">
        <v>12</v>
      </c>
      <c r="G226" s="22" t="s">
        <v>18</v>
      </c>
      <c r="H226" s="84" t="str">
        <f t="shared" si="14"/>
        <v>Kierunek: Warszawa -  GT_06</v>
      </c>
      <c r="I226" s="23">
        <v>43263</v>
      </c>
      <c r="J226" s="24" t="s">
        <v>51</v>
      </c>
      <c r="K226" s="86">
        <v>0.375</v>
      </c>
      <c r="L226" s="27">
        <v>617</v>
      </c>
      <c r="M226" s="27">
        <v>0</v>
      </c>
      <c r="N226" s="27">
        <v>16</v>
      </c>
      <c r="O226" s="27">
        <v>82</v>
      </c>
      <c r="P226" s="27">
        <v>0</v>
      </c>
      <c r="Q226" s="27">
        <v>0</v>
      </c>
      <c r="R226" s="26">
        <f t="shared" si="15"/>
        <v>715</v>
      </c>
    </row>
    <row r="227" spans="1:18" ht="17.100000000000001" customHeight="1">
      <c r="A227" s="21" t="s">
        <v>15</v>
      </c>
      <c r="B227" s="21" t="s">
        <v>124</v>
      </c>
      <c r="C227" s="22" t="s">
        <v>119</v>
      </c>
      <c r="D227" s="83" t="str">
        <f t="shared" si="12"/>
        <v>GT_06 -  Wrocław Lotnisko - Wrocław Stadion</v>
      </c>
      <c r="E227" s="84" t="str">
        <f t="shared" si="13"/>
        <v>GT_06 -  Wrocław Lotnisko - Wrocław Stadion Kierunek: Warszawa</v>
      </c>
      <c r="F227" s="21" t="s">
        <v>12</v>
      </c>
      <c r="G227" s="22" t="s">
        <v>18</v>
      </c>
      <c r="H227" s="84" t="str">
        <f t="shared" si="14"/>
        <v>Kierunek: Warszawa -  GT_06</v>
      </c>
      <c r="I227" s="23">
        <v>43263</v>
      </c>
      <c r="J227" s="24" t="s">
        <v>52</v>
      </c>
      <c r="K227" s="86">
        <v>0.375</v>
      </c>
      <c r="L227" s="27">
        <v>504</v>
      </c>
      <c r="M227" s="27">
        <v>0</v>
      </c>
      <c r="N227" s="27">
        <v>19</v>
      </c>
      <c r="O227" s="27">
        <v>73</v>
      </c>
      <c r="P227" s="27">
        <v>0</v>
      </c>
      <c r="Q227" s="27">
        <v>0</v>
      </c>
      <c r="R227" s="26">
        <f t="shared" si="15"/>
        <v>596</v>
      </c>
    </row>
    <row r="228" spans="1:18" ht="17.100000000000001" customHeight="1">
      <c r="A228" s="21" t="s">
        <v>15</v>
      </c>
      <c r="B228" s="21" t="s">
        <v>124</v>
      </c>
      <c r="C228" s="22" t="s">
        <v>119</v>
      </c>
      <c r="D228" s="83" t="str">
        <f t="shared" si="12"/>
        <v>GT_06 -  Wrocław Lotnisko - Wrocław Stadion</v>
      </c>
      <c r="E228" s="84" t="str">
        <f t="shared" si="13"/>
        <v>GT_06 -  Wrocław Lotnisko - Wrocław Stadion Kierunek: Warszawa</v>
      </c>
      <c r="F228" s="21" t="s">
        <v>12</v>
      </c>
      <c r="G228" s="22" t="s">
        <v>18</v>
      </c>
      <c r="H228" s="84" t="str">
        <f t="shared" si="14"/>
        <v>Kierunek: Warszawa -  GT_06</v>
      </c>
      <c r="I228" s="23">
        <v>43263</v>
      </c>
      <c r="J228" s="24" t="s">
        <v>53</v>
      </c>
      <c r="K228" s="86">
        <v>0.375</v>
      </c>
      <c r="L228" s="27">
        <v>534</v>
      </c>
      <c r="M228" s="27">
        <v>0</v>
      </c>
      <c r="N228" s="27">
        <v>22</v>
      </c>
      <c r="O228" s="27">
        <v>88</v>
      </c>
      <c r="P228" s="27">
        <v>0</v>
      </c>
      <c r="Q228" s="27">
        <v>1</v>
      </c>
      <c r="R228" s="26">
        <f t="shared" si="15"/>
        <v>645</v>
      </c>
    </row>
    <row r="229" spans="1:18" ht="17.100000000000001" customHeight="1">
      <c r="A229" s="21" t="s">
        <v>15</v>
      </c>
      <c r="B229" s="21" t="s">
        <v>124</v>
      </c>
      <c r="C229" s="22" t="s">
        <v>119</v>
      </c>
      <c r="D229" s="83" t="str">
        <f t="shared" si="12"/>
        <v>GT_06 -  Wrocław Lotnisko - Wrocław Stadion</v>
      </c>
      <c r="E229" s="84" t="str">
        <f t="shared" si="13"/>
        <v>GT_06 -  Wrocław Lotnisko - Wrocław Stadion Kierunek: Warszawa</v>
      </c>
      <c r="F229" s="21" t="s">
        <v>12</v>
      </c>
      <c r="G229" s="22" t="s">
        <v>18</v>
      </c>
      <c r="H229" s="84" t="str">
        <f t="shared" si="14"/>
        <v>Kierunek: Warszawa -  GT_06</v>
      </c>
      <c r="I229" s="23">
        <v>43263</v>
      </c>
      <c r="J229" s="24" t="s">
        <v>54</v>
      </c>
      <c r="K229" s="86">
        <v>0.375</v>
      </c>
      <c r="L229" s="27">
        <v>534</v>
      </c>
      <c r="M229" s="27">
        <v>0</v>
      </c>
      <c r="N229" s="27">
        <v>22</v>
      </c>
      <c r="O229" s="27">
        <v>88</v>
      </c>
      <c r="P229" s="27">
        <v>0</v>
      </c>
      <c r="Q229" s="27">
        <v>1</v>
      </c>
      <c r="R229" s="26">
        <f t="shared" si="15"/>
        <v>645</v>
      </c>
    </row>
    <row r="230" spans="1:18" ht="17.100000000000001" customHeight="1">
      <c r="A230" s="21" t="s">
        <v>15</v>
      </c>
      <c r="B230" s="21" t="s">
        <v>124</v>
      </c>
      <c r="C230" s="22" t="s">
        <v>119</v>
      </c>
      <c r="D230" s="83" t="str">
        <f t="shared" si="12"/>
        <v>GT_06 -  Wrocław Lotnisko - Wrocław Stadion</v>
      </c>
      <c r="E230" s="84" t="str">
        <f t="shared" si="13"/>
        <v>GT_06 -  Wrocław Lotnisko - Wrocław Stadion Kierunek: Warszawa</v>
      </c>
      <c r="F230" s="21" t="s">
        <v>12</v>
      </c>
      <c r="G230" s="22" t="s">
        <v>18</v>
      </c>
      <c r="H230" s="84" t="str">
        <f t="shared" si="14"/>
        <v>Kierunek: Warszawa -  GT_06</v>
      </c>
      <c r="I230" s="23">
        <v>43263</v>
      </c>
      <c r="J230" s="24" t="s">
        <v>55</v>
      </c>
      <c r="K230" s="86">
        <v>0.41666666666666702</v>
      </c>
      <c r="L230" s="27">
        <v>510</v>
      </c>
      <c r="M230" s="27">
        <v>0</v>
      </c>
      <c r="N230" s="27">
        <v>26</v>
      </c>
      <c r="O230" s="27">
        <v>102</v>
      </c>
      <c r="P230" s="27">
        <v>0</v>
      </c>
      <c r="Q230" s="27">
        <v>0</v>
      </c>
      <c r="R230" s="26">
        <f t="shared" si="15"/>
        <v>638</v>
      </c>
    </row>
    <row r="231" spans="1:18" ht="17.100000000000001" customHeight="1">
      <c r="A231" s="21" t="s">
        <v>15</v>
      </c>
      <c r="B231" s="21" t="s">
        <v>124</v>
      </c>
      <c r="C231" s="22" t="s">
        <v>119</v>
      </c>
      <c r="D231" s="83" t="str">
        <f t="shared" si="12"/>
        <v>GT_06 -  Wrocław Lotnisko - Wrocław Stadion</v>
      </c>
      <c r="E231" s="84" t="str">
        <f t="shared" si="13"/>
        <v>GT_06 -  Wrocław Lotnisko - Wrocław Stadion Kierunek: Warszawa</v>
      </c>
      <c r="F231" s="21" t="s">
        <v>12</v>
      </c>
      <c r="G231" s="22" t="s">
        <v>18</v>
      </c>
      <c r="H231" s="84" t="str">
        <f t="shared" si="14"/>
        <v>Kierunek: Warszawa -  GT_06</v>
      </c>
      <c r="I231" s="23">
        <v>43263</v>
      </c>
      <c r="J231" s="24" t="s">
        <v>56</v>
      </c>
      <c r="K231" s="86">
        <v>0.41666666666666702</v>
      </c>
      <c r="L231" s="27">
        <v>511</v>
      </c>
      <c r="M231" s="27">
        <v>0</v>
      </c>
      <c r="N231" s="27">
        <v>14</v>
      </c>
      <c r="O231" s="27">
        <v>85</v>
      </c>
      <c r="P231" s="27">
        <v>0</v>
      </c>
      <c r="Q231" s="27">
        <v>0</v>
      </c>
      <c r="R231" s="26">
        <f t="shared" si="15"/>
        <v>610</v>
      </c>
    </row>
    <row r="232" spans="1:18" ht="17.100000000000001" customHeight="1">
      <c r="A232" s="21" t="s">
        <v>15</v>
      </c>
      <c r="B232" s="21" t="s">
        <v>124</v>
      </c>
      <c r="C232" s="22" t="s">
        <v>119</v>
      </c>
      <c r="D232" s="83" t="str">
        <f t="shared" si="12"/>
        <v>GT_06 -  Wrocław Lotnisko - Wrocław Stadion</v>
      </c>
      <c r="E232" s="84" t="str">
        <f t="shared" si="13"/>
        <v>GT_06 -  Wrocław Lotnisko - Wrocław Stadion Kierunek: Warszawa</v>
      </c>
      <c r="F232" s="21" t="s">
        <v>12</v>
      </c>
      <c r="G232" s="22" t="s">
        <v>18</v>
      </c>
      <c r="H232" s="84" t="str">
        <f t="shared" si="14"/>
        <v>Kierunek: Warszawa -  GT_06</v>
      </c>
      <c r="I232" s="23">
        <v>43263</v>
      </c>
      <c r="J232" s="24" t="s">
        <v>57</v>
      </c>
      <c r="K232" s="86">
        <v>0.41666666666666702</v>
      </c>
      <c r="L232" s="27">
        <v>477</v>
      </c>
      <c r="M232" s="27">
        <v>0</v>
      </c>
      <c r="N232" s="27">
        <v>16</v>
      </c>
      <c r="O232" s="27">
        <v>88</v>
      </c>
      <c r="P232" s="27">
        <v>0</v>
      </c>
      <c r="Q232" s="27">
        <v>0</v>
      </c>
      <c r="R232" s="26">
        <f t="shared" si="15"/>
        <v>581</v>
      </c>
    </row>
    <row r="233" spans="1:18" ht="17.100000000000001" customHeight="1">
      <c r="A233" s="21" t="s">
        <v>15</v>
      </c>
      <c r="B233" s="21" t="s">
        <v>124</v>
      </c>
      <c r="C233" s="22" t="s">
        <v>119</v>
      </c>
      <c r="D233" s="83" t="str">
        <f t="shared" si="12"/>
        <v>GT_06 -  Wrocław Lotnisko - Wrocław Stadion</v>
      </c>
      <c r="E233" s="84" t="str">
        <f t="shared" si="13"/>
        <v>GT_06 -  Wrocław Lotnisko - Wrocław Stadion Kierunek: Warszawa</v>
      </c>
      <c r="F233" s="21" t="s">
        <v>12</v>
      </c>
      <c r="G233" s="22" t="s">
        <v>18</v>
      </c>
      <c r="H233" s="84" t="str">
        <f t="shared" si="14"/>
        <v>Kierunek: Warszawa -  GT_06</v>
      </c>
      <c r="I233" s="23">
        <v>43263</v>
      </c>
      <c r="J233" s="24" t="s">
        <v>58</v>
      </c>
      <c r="K233" s="86">
        <v>0.41666666666666702</v>
      </c>
      <c r="L233" s="27">
        <v>433</v>
      </c>
      <c r="M233" s="27">
        <v>0</v>
      </c>
      <c r="N233" s="27">
        <v>27</v>
      </c>
      <c r="O233" s="27">
        <v>87</v>
      </c>
      <c r="P233" s="27">
        <v>0</v>
      </c>
      <c r="Q233" s="27">
        <v>0</v>
      </c>
      <c r="R233" s="26">
        <f t="shared" si="15"/>
        <v>547</v>
      </c>
    </row>
    <row r="234" spans="1:18" ht="17.100000000000001" customHeight="1">
      <c r="A234" s="21" t="s">
        <v>15</v>
      </c>
      <c r="B234" s="21" t="s">
        <v>124</v>
      </c>
      <c r="C234" s="22" t="s">
        <v>119</v>
      </c>
      <c r="D234" s="83" t="str">
        <f t="shared" si="12"/>
        <v>GT_06 -  Wrocław Lotnisko - Wrocław Stadion</v>
      </c>
      <c r="E234" s="84" t="str">
        <f t="shared" si="13"/>
        <v>GT_06 -  Wrocław Lotnisko - Wrocław Stadion Kierunek: Warszawa</v>
      </c>
      <c r="F234" s="21" t="s">
        <v>12</v>
      </c>
      <c r="G234" s="22" t="s">
        <v>18</v>
      </c>
      <c r="H234" s="84" t="str">
        <f t="shared" si="14"/>
        <v>Kierunek: Warszawa -  GT_06</v>
      </c>
      <c r="I234" s="23">
        <v>43263</v>
      </c>
      <c r="J234" s="24" t="s">
        <v>59</v>
      </c>
      <c r="K234" s="86">
        <v>0.45833333333333398</v>
      </c>
      <c r="L234" s="27">
        <v>413</v>
      </c>
      <c r="M234" s="27">
        <v>0</v>
      </c>
      <c r="N234" s="27">
        <v>31</v>
      </c>
      <c r="O234" s="27">
        <v>99</v>
      </c>
      <c r="P234" s="27">
        <v>0</v>
      </c>
      <c r="Q234" s="27">
        <v>0</v>
      </c>
      <c r="R234" s="26">
        <f t="shared" si="15"/>
        <v>543</v>
      </c>
    </row>
    <row r="235" spans="1:18" ht="17.100000000000001" customHeight="1">
      <c r="A235" s="21" t="s">
        <v>15</v>
      </c>
      <c r="B235" s="21" t="s">
        <v>124</v>
      </c>
      <c r="C235" s="22" t="s">
        <v>119</v>
      </c>
      <c r="D235" s="83" t="str">
        <f t="shared" si="12"/>
        <v>GT_06 -  Wrocław Lotnisko - Wrocław Stadion</v>
      </c>
      <c r="E235" s="84" t="str">
        <f t="shared" si="13"/>
        <v>GT_06 -  Wrocław Lotnisko - Wrocław Stadion Kierunek: Warszawa</v>
      </c>
      <c r="F235" s="21" t="s">
        <v>12</v>
      </c>
      <c r="G235" s="22" t="s">
        <v>18</v>
      </c>
      <c r="H235" s="84" t="str">
        <f t="shared" si="14"/>
        <v>Kierunek: Warszawa -  GT_06</v>
      </c>
      <c r="I235" s="23">
        <v>43263</v>
      </c>
      <c r="J235" s="24" t="s">
        <v>60</v>
      </c>
      <c r="K235" s="86">
        <v>0.45833333333333398</v>
      </c>
      <c r="L235" s="27">
        <v>386</v>
      </c>
      <c r="M235" s="27">
        <v>0</v>
      </c>
      <c r="N235" s="27">
        <v>20</v>
      </c>
      <c r="O235" s="27">
        <v>112</v>
      </c>
      <c r="P235" s="27">
        <v>0</v>
      </c>
      <c r="Q235" s="27">
        <v>0</v>
      </c>
      <c r="R235" s="26">
        <f t="shared" si="15"/>
        <v>518</v>
      </c>
    </row>
    <row r="236" spans="1:18" ht="17.100000000000001" customHeight="1">
      <c r="A236" s="21" t="s">
        <v>15</v>
      </c>
      <c r="B236" s="21" t="s">
        <v>124</v>
      </c>
      <c r="C236" s="22" t="s">
        <v>119</v>
      </c>
      <c r="D236" s="83" t="str">
        <f t="shared" si="12"/>
        <v>GT_06 -  Wrocław Lotnisko - Wrocław Stadion</v>
      </c>
      <c r="E236" s="84" t="str">
        <f t="shared" si="13"/>
        <v>GT_06 -  Wrocław Lotnisko - Wrocław Stadion Kierunek: Warszawa</v>
      </c>
      <c r="F236" s="21" t="s">
        <v>12</v>
      </c>
      <c r="G236" s="22" t="s">
        <v>18</v>
      </c>
      <c r="H236" s="84" t="str">
        <f t="shared" si="14"/>
        <v>Kierunek: Warszawa -  GT_06</v>
      </c>
      <c r="I236" s="23">
        <v>43263</v>
      </c>
      <c r="J236" s="24" t="s">
        <v>61</v>
      </c>
      <c r="K236" s="86">
        <v>0.45833333333333398</v>
      </c>
      <c r="L236" s="27">
        <v>362</v>
      </c>
      <c r="M236" s="27">
        <v>0</v>
      </c>
      <c r="N236" s="27">
        <v>19</v>
      </c>
      <c r="O236" s="27">
        <v>102</v>
      </c>
      <c r="P236" s="27">
        <v>0</v>
      </c>
      <c r="Q236" s="27">
        <v>0</v>
      </c>
      <c r="R236" s="26">
        <f t="shared" si="15"/>
        <v>483</v>
      </c>
    </row>
    <row r="237" spans="1:18" ht="17.100000000000001" customHeight="1">
      <c r="A237" s="21" t="s">
        <v>15</v>
      </c>
      <c r="B237" s="21" t="s">
        <v>124</v>
      </c>
      <c r="C237" s="22" t="s">
        <v>119</v>
      </c>
      <c r="D237" s="83" t="str">
        <f t="shared" si="12"/>
        <v>GT_06 -  Wrocław Lotnisko - Wrocław Stadion</v>
      </c>
      <c r="E237" s="84" t="str">
        <f t="shared" si="13"/>
        <v>GT_06 -  Wrocław Lotnisko - Wrocław Stadion Kierunek: Warszawa</v>
      </c>
      <c r="F237" s="21" t="s">
        <v>12</v>
      </c>
      <c r="G237" s="22" t="s">
        <v>18</v>
      </c>
      <c r="H237" s="84" t="str">
        <f t="shared" si="14"/>
        <v>Kierunek: Warszawa -  GT_06</v>
      </c>
      <c r="I237" s="23">
        <v>43263</v>
      </c>
      <c r="J237" s="24" t="s">
        <v>62</v>
      </c>
      <c r="K237" s="86">
        <v>0.45833333333333398</v>
      </c>
      <c r="L237" s="27">
        <v>394</v>
      </c>
      <c r="M237" s="27">
        <v>0</v>
      </c>
      <c r="N237" s="27">
        <v>20</v>
      </c>
      <c r="O237" s="27">
        <v>119</v>
      </c>
      <c r="P237" s="27">
        <v>0</v>
      </c>
      <c r="Q237" s="27">
        <v>0</v>
      </c>
      <c r="R237" s="26">
        <f t="shared" si="15"/>
        <v>533</v>
      </c>
    </row>
    <row r="238" spans="1:18" ht="17.100000000000001" customHeight="1">
      <c r="A238" s="21" t="s">
        <v>15</v>
      </c>
      <c r="B238" s="21" t="s">
        <v>124</v>
      </c>
      <c r="C238" s="22" t="s">
        <v>119</v>
      </c>
      <c r="D238" s="83" t="str">
        <f t="shared" si="12"/>
        <v>GT_06 -  Wrocław Lotnisko - Wrocław Stadion</v>
      </c>
      <c r="E238" s="84" t="str">
        <f t="shared" si="13"/>
        <v>GT_06 -  Wrocław Lotnisko - Wrocław Stadion Kierunek: Warszawa</v>
      </c>
      <c r="F238" s="21" t="s">
        <v>12</v>
      </c>
      <c r="G238" s="22" t="s">
        <v>18</v>
      </c>
      <c r="H238" s="84" t="str">
        <f t="shared" si="14"/>
        <v>Kierunek: Warszawa -  GT_06</v>
      </c>
      <c r="I238" s="23">
        <v>43263</v>
      </c>
      <c r="J238" s="24" t="s">
        <v>63</v>
      </c>
      <c r="K238" s="86">
        <v>0.5</v>
      </c>
      <c r="L238" s="27">
        <v>367</v>
      </c>
      <c r="M238" s="27">
        <v>0</v>
      </c>
      <c r="N238" s="27">
        <v>27</v>
      </c>
      <c r="O238" s="27">
        <v>103</v>
      </c>
      <c r="P238" s="27">
        <v>0</v>
      </c>
      <c r="Q238" s="27">
        <v>0</v>
      </c>
      <c r="R238" s="26">
        <f t="shared" si="15"/>
        <v>497</v>
      </c>
    </row>
    <row r="239" spans="1:18" ht="17.100000000000001" customHeight="1">
      <c r="A239" s="21" t="s">
        <v>15</v>
      </c>
      <c r="B239" s="21" t="s">
        <v>124</v>
      </c>
      <c r="C239" s="22" t="s">
        <v>119</v>
      </c>
      <c r="D239" s="83" t="str">
        <f t="shared" si="12"/>
        <v>GT_06 -  Wrocław Lotnisko - Wrocław Stadion</v>
      </c>
      <c r="E239" s="84" t="str">
        <f t="shared" si="13"/>
        <v>GT_06 -  Wrocław Lotnisko - Wrocław Stadion Kierunek: Warszawa</v>
      </c>
      <c r="F239" s="21" t="s">
        <v>12</v>
      </c>
      <c r="G239" s="22" t="s">
        <v>18</v>
      </c>
      <c r="H239" s="84" t="str">
        <f t="shared" si="14"/>
        <v>Kierunek: Warszawa -  GT_06</v>
      </c>
      <c r="I239" s="23">
        <v>43263</v>
      </c>
      <c r="J239" s="24" t="s">
        <v>64</v>
      </c>
      <c r="K239" s="86">
        <v>0.5</v>
      </c>
      <c r="L239" s="27">
        <v>365</v>
      </c>
      <c r="M239" s="27">
        <v>0</v>
      </c>
      <c r="N239" s="27">
        <v>24</v>
      </c>
      <c r="O239" s="27">
        <v>102</v>
      </c>
      <c r="P239" s="27">
        <v>0</v>
      </c>
      <c r="Q239" s="27">
        <v>0</v>
      </c>
      <c r="R239" s="26">
        <f t="shared" si="15"/>
        <v>491</v>
      </c>
    </row>
    <row r="240" spans="1:18" ht="17.100000000000001" customHeight="1">
      <c r="A240" s="21" t="s">
        <v>15</v>
      </c>
      <c r="B240" s="21" t="s">
        <v>124</v>
      </c>
      <c r="C240" s="22" t="s">
        <v>119</v>
      </c>
      <c r="D240" s="83" t="str">
        <f t="shared" si="12"/>
        <v>GT_06 -  Wrocław Lotnisko - Wrocław Stadion</v>
      </c>
      <c r="E240" s="84" t="str">
        <f t="shared" si="13"/>
        <v>GT_06 -  Wrocław Lotnisko - Wrocław Stadion Kierunek: Warszawa</v>
      </c>
      <c r="F240" s="21" t="s">
        <v>12</v>
      </c>
      <c r="G240" s="22" t="s">
        <v>18</v>
      </c>
      <c r="H240" s="84" t="str">
        <f t="shared" si="14"/>
        <v>Kierunek: Warszawa -  GT_06</v>
      </c>
      <c r="I240" s="23">
        <v>43263</v>
      </c>
      <c r="J240" s="24" t="s">
        <v>65</v>
      </c>
      <c r="K240" s="86">
        <v>0.5</v>
      </c>
      <c r="L240" s="27">
        <v>383</v>
      </c>
      <c r="M240" s="27">
        <v>0</v>
      </c>
      <c r="N240" s="27">
        <v>29</v>
      </c>
      <c r="O240" s="27">
        <v>107</v>
      </c>
      <c r="P240" s="27">
        <v>0</v>
      </c>
      <c r="Q240" s="27">
        <v>0</v>
      </c>
      <c r="R240" s="26">
        <f t="shared" si="15"/>
        <v>519</v>
      </c>
    </row>
    <row r="241" spans="1:18" ht="17.100000000000001" customHeight="1">
      <c r="A241" s="21" t="s">
        <v>15</v>
      </c>
      <c r="B241" s="21" t="s">
        <v>124</v>
      </c>
      <c r="C241" s="22" t="s">
        <v>119</v>
      </c>
      <c r="D241" s="83" t="str">
        <f t="shared" si="12"/>
        <v>GT_06 -  Wrocław Lotnisko - Wrocław Stadion</v>
      </c>
      <c r="E241" s="84" t="str">
        <f t="shared" si="13"/>
        <v>GT_06 -  Wrocław Lotnisko - Wrocław Stadion Kierunek: Warszawa</v>
      </c>
      <c r="F241" s="21" t="s">
        <v>12</v>
      </c>
      <c r="G241" s="22" t="s">
        <v>18</v>
      </c>
      <c r="H241" s="84" t="str">
        <f t="shared" si="14"/>
        <v>Kierunek: Warszawa -  GT_06</v>
      </c>
      <c r="I241" s="23">
        <v>43263</v>
      </c>
      <c r="J241" s="24" t="s">
        <v>66</v>
      </c>
      <c r="K241" s="86">
        <v>0.5</v>
      </c>
      <c r="L241" s="27">
        <v>394</v>
      </c>
      <c r="M241" s="27">
        <v>0</v>
      </c>
      <c r="N241" s="27">
        <v>28</v>
      </c>
      <c r="O241" s="27">
        <v>115</v>
      </c>
      <c r="P241" s="27">
        <v>0</v>
      </c>
      <c r="Q241" s="27">
        <v>0</v>
      </c>
      <c r="R241" s="26">
        <f t="shared" si="15"/>
        <v>537</v>
      </c>
    </row>
    <row r="242" spans="1:18" ht="17.100000000000001" customHeight="1">
      <c r="A242" s="21" t="s">
        <v>15</v>
      </c>
      <c r="B242" s="21" t="s">
        <v>124</v>
      </c>
      <c r="C242" s="22" t="s">
        <v>119</v>
      </c>
      <c r="D242" s="83" t="str">
        <f t="shared" si="12"/>
        <v>GT_06 -  Wrocław Lotnisko - Wrocław Stadion</v>
      </c>
      <c r="E242" s="84" t="str">
        <f t="shared" si="13"/>
        <v>GT_06 -  Wrocław Lotnisko - Wrocław Stadion Kierunek: Warszawa</v>
      </c>
      <c r="F242" s="21" t="s">
        <v>12</v>
      </c>
      <c r="G242" s="22" t="s">
        <v>18</v>
      </c>
      <c r="H242" s="84" t="str">
        <f t="shared" si="14"/>
        <v>Kierunek: Warszawa -  GT_06</v>
      </c>
      <c r="I242" s="23">
        <v>43263</v>
      </c>
      <c r="J242" s="24" t="s">
        <v>67</v>
      </c>
      <c r="K242" s="86">
        <v>0.54166666666666696</v>
      </c>
      <c r="L242" s="27">
        <v>401</v>
      </c>
      <c r="M242" s="27">
        <v>1</v>
      </c>
      <c r="N242" s="27">
        <v>19</v>
      </c>
      <c r="O242" s="27">
        <v>102</v>
      </c>
      <c r="P242" s="27">
        <v>0</v>
      </c>
      <c r="Q242" s="27">
        <v>0</v>
      </c>
      <c r="R242" s="26">
        <f t="shared" si="15"/>
        <v>523</v>
      </c>
    </row>
    <row r="243" spans="1:18" ht="17.100000000000001" customHeight="1">
      <c r="A243" s="21" t="s">
        <v>15</v>
      </c>
      <c r="B243" s="21" t="s">
        <v>124</v>
      </c>
      <c r="C243" s="22" t="s">
        <v>119</v>
      </c>
      <c r="D243" s="83" t="str">
        <f t="shared" si="12"/>
        <v>GT_06 -  Wrocław Lotnisko - Wrocław Stadion</v>
      </c>
      <c r="E243" s="84" t="str">
        <f t="shared" si="13"/>
        <v>GT_06 -  Wrocław Lotnisko - Wrocław Stadion Kierunek: Warszawa</v>
      </c>
      <c r="F243" s="21" t="s">
        <v>12</v>
      </c>
      <c r="G243" s="22" t="s">
        <v>18</v>
      </c>
      <c r="H243" s="84" t="str">
        <f t="shared" si="14"/>
        <v>Kierunek: Warszawa -  GT_06</v>
      </c>
      <c r="I243" s="23">
        <v>43263</v>
      </c>
      <c r="J243" s="24" t="s">
        <v>68</v>
      </c>
      <c r="K243" s="86">
        <v>0.54166666666666696</v>
      </c>
      <c r="L243" s="27">
        <v>400</v>
      </c>
      <c r="M243" s="27">
        <v>1</v>
      </c>
      <c r="N243" s="27">
        <v>24</v>
      </c>
      <c r="O243" s="27">
        <v>114</v>
      </c>
      <c r="P243" s="27">
        <v>0</v>
      </c>
      <c r="Q243" s="27">
        <v>0</v>
      </c>
      <c r="R243" s="26">
        <f t="shared" si="15"/>
        <v>539</v>
      </c>
    </row>
    <row r="244" spans="1:18" ht="17.100000000000001" customHeight="1">
      <c r="A244" s="21" t="s">
        <v>15</v>
      </c>
      <c r="B244" s="21" t="s">
        <v>124</v>
      </c>
      <c r="C244" s="22" t="s">
        <v>119</v>
      </c>
      <c r="D244" s="83" t="str">
        <f t="shared" si="12"/>
        <v>GT_06 -  Wrocław Lotnisko - Wrocław Stadion</v>
      </c>
      <c r="E244" s="84" t="str">
        <f t="shared" si="13"/>
        <v>GT_06 -  Wrocław Lotnisko - Wrocław Stadion Kierunek: Warszawa</v>
      </c>
      <c r="F244" s="21" t="s">
        <v>12</v>
      </c>
      <c r="G244" s="22" t="s">
        <v>18</v>
      </c>
      <c r="H244" s="84" t="str">
        <f t="shared" si="14"/>
        <v>Kierunek: Warszawa -  GT_06</v>
      </c>
      <c r="I244" s="23">
        <v>43263</v>
      </c>
      <c r="J244" s="24" t="s">
        <v>69</v>
      </c>
      <c r="K244" s="86">
        <v>0.54166666666666696</v>
      </c>
      <c r="L244" s="27">
        <v>343</v>
      </c>
      <c r="M244" s="27">
        <v>0</v>
      </c>
      <c r="N244" s="27">
        <v>25</v>
      </c>
      <c r="O244" s="27">
        <v>103</v>
      </c>
      <c r="P244" s="27">
        <v>0</v>
      </c>
      <c r="Q244" s="27">
        <v>0</v>
      </c>
      <c r="R244" s="26">
        <f t="shared" si="15"/>
        <v>471</v>
      </c>
    </row>
    <row r="245" spans="1:18" ht="17.100000000000001" customHeight="1">
      <c r="A245" s="21" t="s">
        <v>15</v>
      </c>
      <c r="B245" s="21" t="s">
        <v>124</v>
      </c>
      <c r="C245" s="22" t="s">
        <v>119</v>
      </c>
      <c r="D245" s="83" t="str">
        <f t="shared" si="12"/>
        <v>GT_06 -  Wrocław Lotnisko - Wrocław Stadion</v>
      </c>
      <c r="E245" s="84" t="str">
        <f t="shared" si="13"/>
        <v>GT_06 -  Wrocław Lotnisko - Wrocław Stadion Kierunek: Warszawa</v>
      </c>
      <c r="F245" s="21" t="s">
        <v>12</v>
      </c>
      <c r="G245" s="22" t="s">
        <v>18</v>
      </c>
      <c r="H245" s="84" t="str">
        <f t="shared" si="14"/>
        <v>Kierunek: Warszawa -  GT_06</v>
      </c>
      <c r="I245" s="23">
        <v>43263</v>
      </c>
      <c r="J245" s="24" t="s">
        <v>70</v>
      </c>
      <c r="K245" s="86">
        <v>0.54166666666666696</v>
      </c>
      <c r="L245" s="27">
        <v>341</v>
      </c>
      <c r="M245" s="27">
        <v>1</v>
      </c>
      <c r="N245" s="27">
        <v>19</v>
      </c>
      <c r="O245" s="27">
        <v>106</v>
      </c>
      <c r="P245" s="27">
        <v>0</v>
      </c>
      <c r="Q245" s="27">
        <v>0</v>
      </c>
      <c r="R245" s="26">
        <f t="shared" si="15"/>
        <v>467</v>
      </c>
    </row>
    <row r="246" spans="1:18" ht="17.100000000000001" customHeight="1">
      <c r="A246" s="21" t="s">
        <v>15</v>
      </c>
      <c r="B246" s="21" t="s">
        <v>124</v>
      </c>
      <c r="C246" s="22" t="s">
        <v>119</v>
      </c>
      <c r="D246" s="83" t="str">
        <f t="shared" si="12"/>
        <v>GT_06 -  Wrocław Lotnisko - Wrocław Stadion</v>
      </c>
      <c r="E246" s="84" t="str">
        <f t="shared" si="13"/>
        <v>GT_06 -  Wrocław Lotnisko - Wrocław Stadion Kierunek: Warszawa</v>
      </c>
      <c r="F246" s="21" t="s">
        <v>12</v>
      </c>
      <c r="G246" s="22" t="s">
        <v>18</v>
      </c>
      <c r="H246" s="84" t="str">
        <f t="shared" si="14"/>
        <v>Kierunek: Warszawa -  GT_06</v>
      </c>
      <c r="I246" s="23">
        <v>43263</v>
      </c>
      <c r="J246" s="24" t="s">
        <v>71</v>
      </c>
      <c r="K246" s="86">
        <v>0.58333333333333404</v>
      </c>
      <c r="L246" s="27">
        <v>393</v>
      </c>
      <c r="M246" s="27">
        <v>0</v>
      </c>
      <c r="N246" s="27">
        <v>24</v>
      </c>
      <c r="O246" s="27">
        <v>125</v>
      </c>
      <c r="P246" s="27">
        <v>0</v>
      </c>
      <c r="Q246" s="27">
        <v>0</v>
      </c>
      <c r="R246" s="26">
        <f t="shared" si="15"/>
        <v>542</v>
      </c>
    </row>
    <row r="247" spans="1:18" ht="17.100000000000001" customHeight="1">
      <c r="A247" s="21" t="s">
        <v>15</v>
      </c>
      <c r="B247" s="21" t="s">
        <v>124</v>
      </c>
      <c r="C247" s="22" t="s">
        <v>119</v>
      </c>
      <c r="D247" s="83" t="str">
        <f t="shared" si="12"/>
        <v>GT_06 -  Wrocław Lotnisko - Wrocław Stadion</v>
      </c>
      <c r="E247" s="84" t="str">
        <f t="shared" si="13"/>
        <v>GT_06 -  Wrocław Lotnisko - Wrocław Stadion Kierunek: Warszawa</v>
      </c>
      <c r="F247" s="21" t="s">
        <v>12</v>
      </c>
      <c r="G247" s="22" t="s">
        <v>18</v>
      </c>
      <c r="H247" s="84" t="str">
        <f t="shared" si="14"/>
        <v>Kierunek: Warszawa -  GT_06</v>
      </c>
      <c r="I247" s="23">
        <v>43263</v>
      </c>
      <c r="J247" s="24" t="s">
        <v>72</v>
      </c>
      <c r="K247" s="86">
        <v>0.58333333333333404</v>
      </c>
      <c r="L247" s="27">
        <v>345</v>
      </c>
      <c r="M247" s="27">
        <v>0</v>
      </c>
      <c r="N247" s="27">
        <v>24</v>
      </c>
      <c r="O247" s="27">
        <v>112</v>
      </c>
      <c r="P247" s="27">
        <v>0</v>
      </c>
      <c r="Q247" s="27">
        <v>0</v>
      </c>
      <c r="R247" s="26">
        <f t="shared" si="15"/>
        <v>481</v>
      </c>
    </row>
    <row r="248" spans="1:18" ht="17.100000000000001" customHeight="1">
      <c r="A248" s="21" t="s">
        <v>15</v>
      </c>
      <c r="B248" s="21" t="s">
        <v>124</v>
      </c>
      <c r="C248" s="22" t="s">
        <v>119</v>
      </c>
      <c r="D248" s="83" t="str">
        <f t="shared" si="12"/>
        <v>GT_06 -  Wrocław Lotnisko - Wrocław Stadion</v>
      </c>
      <c r="E248" s="84" t="str">
        <f t="shared" si="13"/>
        <v>GT_06 -  Wrocław Lotnisko - Wrocław Stadion Kierunek: Warszawa</v>
      </c>
      <c r="F248" s="21" t="s">
        <v>12</v>
      </c>
      <c r="G248" s="22" t="s">
        <v>18</v>
      </c>
      <c r="H248" s="84" t="str">
        <f t="shared" si="14"/>
        <v>Kierunek: Warszawa -  GT_06</v>
      </c>
      <c r="I248" s="23">
        <v>43263</v>
      </c>
      <c r="J248" s="24" t="s">
        <v>73</v>
      </c>
      <c r="K248" s="86">
        <v>0.58333333333333404</v>
      </c>
      <c r="L248" s="27">
        <v>426</v>
      </c>
      <c r="M248" s="27">
        <v>1</v>
      </c>
      <c r="N248" s="27">
        <v>24</v>
      </c>
      <c r="O248" s="27">
        <v>113</v>
      </c>
      <c r="P248" s="27">
        <v>0</v>
      </c>
      <c r="Q248" s="27">
        <v>0</v>
      </c>
      <c r="R248" s="26">
        <f t="shared" si="15"/>
        <v>564</v>
      </c>
    </row>
    <row r="249" spans="1:18" ht="17.100000000000001" customHeight="1">
      <c r="A249" s="21" t="s">
        <v>15</v>
      </c>
      <c r="B249" s="21" t="s">
        <v>124</v>
      </c>
      <c r="C249" s="22" t="s">
        <v>119</v>
      </c>
      <c r="D249" s="83" t="str">
        <f t="shared" si="12"/>
        <v>GT_06 -  Wrocław Lotnisko - Wrocław Stadion</v>
      </c>
      <c r="E249" s="84" t="str">
        <f t="shared" si="13"/>
        <v>GT_06 -  Wrocław Lotnisko - Wrocław Stadion Kierunek: Warszawa</v>
      </c>
      <c r="F249" s="21" t="s">
        <v>12</v>
      </c>
      <c r="G249" s="22" t="s">
        <v>18</v>
      </c>
      <c r="H249" s="84" t="str">
        <f t="shared" si="14"/>
        <v>Kierunek: Warszawa -  GT_06</v>
      </c>
      <c r="I249" s="23">
        <v>43263</v>
      </c>
      <c r="J249" s="24" t="s">
        <v>74</v>
      </c>
      <c r="K249" s="86">
        <v>0.58333333333333404</v>
      </c>
      <c r="L249" s="27">
        <v>395</v>
      </c>
      <c r="M249" s="27">
        <v>0</v>
      </c>
      <c r="N249" s="27">
        <v>24</v>
      </c>
      <c r="O249" s="27">
        <v>83</v>
      </c>
      <c r="P249" s="27">
        <v>0</v>
      </c>
      <c r="Q249" s="27">
        <v>0</v>
      </c>
      <c r="R249" s="26">
        <f t="shared" si="15"/>
        <v>502</v>
      </c>
    </row>
    <row r="250" spans="1:18" ht="17.100000000000001" customHeight="1">
      <c r="A250" s="21" t="s">
        <v>15</v>
      </c>
      <c r="B250" s="21" t="s">
        <v>124</v>
      </c>
      <c r="C250" s="22" t="s">
        <v>119</v>
      </c>
      <c r="D250" s="83" t="str">
        <f t="shared" si="12"/>
        <v>GT_06 -  Wrocław Lotnisko - Wrocław Stadion</v>
      </c>
      <c r="E250" s="84" t="str">
        <f t="shared" si="13"/>
        <v>GT_06 -  Wrocław Lotnisko - Wrocław Stadion Kierunek: Warszawa</v>
      </c>
      <c r="F250" s="21" t="s">
        <v>12</v>
      </c>
      <c r="G250" s="22" t="s">
        <v>18</v>
      </c>
      <c r="H250" s="84" t="str">
        <f t="shared" si="14"/>
        <v>Kierunek: Warszawa -  GT_06</v>
      </c>
      <c r="I250" s="23">
        <v>43263</v>
      </c>
      <c r="J250" s="24" t="s">
        <v>75</v>
      </c>
      <c r="K250" s="86">
        <v>0.625</v>
      </c>
      <c r="L250" s="27">
        <v>402</v>
      </c>
      <c r="M250" s="27">
        <v>0</v>
      </c>
      <c r="N250" s="27">
        <v>20</v>
      </c>
      <c r="O250" s="27">
        <v>103</v>
      </c>
      <c r="P250" s="27">
        <v>0</v>
      </c>
      <c r="Q250" s="27">
        <v>0</v>
      </c>
      <c r="R250" s="26">
        <f t="shared" si="15"/>
        <v>525</v>
      </c>
    </row>
    <row r="251" spans="1:18" ht="17.100000000000001" customHeight="1">
      <c r="A251" s="21" t="s">
        <v>15</v>
      </c>
      <c r="B251" s="21" t="s">
        <v>124</v>
      </c>
      <c r="C251" s="22" t="s">
        <v>119</v>
      </c>
      <c r="D251" s="83" t="str">
        <f t="shared" si="12"/>
        <v>GT_06 -  Wrocław Lotnisko - Wrocław Stadion</v>
      </c>
      <c r="E251" s="84" t="str">
        <f t="shared" si="13"/>
        <v>GT_06 -  Wrocław Lotnisko - Wrocław Stadion Kierunek: Warszawa</v>
      </c>
      <c r="F251" s="21" t="s">
        <v>12</v>
      </c>
      <c r="G251" s="22" t="s">
        <v>18</v>
      </c>
      <c r="H251" s="84" t="str">
        <f t="shared" si="14"/>
        <v>Kierunek: Warszawa -  GT_06</v>
      </c>
      <c r="I251" s="23">
        <v>43263</v>
      </c>
      <c r="J251" s="24" t="s">
        <v>76</v>
      </c>
      <c r="K251" s="86">
        <v>0.625</v>
      </c>
      <c r="L251" s="27">
        <v>430</v>
      </c>
      <c r="M251" s="27">
        <v>0</v>
      </c>
      <c r="N251" s="27">
        <v>18</v>
      </c>
      <c r="O251" s="27">
        <v>124</v>
      </c>
      <c r="P251" s="27">
        <v>0</v>
      </c>
      <c r="Q251" s="27">
        <v>0</v>
      </c>
      <c r="R251" s="26">
        <f t="shared" si="15"/>
        <v>572</v>
      </c>
    </row>
    <row r="252" spans="1:18" ht="17.100000000000001" customHeight="1">
      <c r="A252" s="21" t="s">
        <v>15</v>
      </c>
      <c r="B252" s="21" t="s">
        <v>124</v>
      </c>
      <c r="C252" s="22" t="s">
        <v>119</v>
      </c>
      <c r="D252" s="83" t="str">
        <f t="shared" si="12"/>
        <v>GT_06 -  Wrocław Lotnisko - Wrocław Stadion</v>
      </c>
      <c r="E252" s="84" t="str">
        <f t="shared" si="13"/>
        <v>GT_06 -  Wrocław Lotnisko - Wrocław Stadion Kierunek: Warszawa</v>
      </c>
      <c r="F252" s="21" t="s">
        <v>12</v>
      </c>
      <c r="G252" s="22" t="s">
        <v>18</v>
      </c>
      <c r="H252" s="84" t="str">
        <f t="shared" si="14"/>
        <v>Kierunek: Warszawa -  GT_06</v>
      </c>
      <c r="I252" s="23">
        <v>43263</v>
      </c>
      <c r="J252" s="24" t="s">
        <v>77</v>
      </c>
      <c r="K252" s="86">
        <v>0.625</v>
      </c>
      <c r="L252" s="27">
        <v>467</v>
      </c>
      <c r="M252" s="27">
        <v>0</v>
      </c>
      <c r="N252" s="27">
        <v>14</v>
      </c>
      <c r="O252" s="27">
        <v>83</v>
      </c>
      <c r="P252" s="27">
        <v>0</v>
      </c>
      <c r="Q252" s="27">
        <v>0</v>
      </c>
      <c r="R252" s="26">
        <f t="shared" si="15"/>
        <v>564</v>
      </c>
    </row>
    <row r="253" spans="1:18" ht="17.100000000000001" customHeight="1">
      <c r="A253" s="21" t="s">
        <v>15</v>
      </c>
      <c r="B253" s="21" t="s">
        <v>124</v>
      </c>
      <c r="C253" s="22" t="s">
        <v>119</v>
      </c>
      <c r="D253" s="83" t="str">
        <f t="shared" si="12"/>
        <v>GT_06 -  Wrocław Lotnisko - Wrocław Stadion</v>
      </c>
      <c r="E253" s="84" t="str">
        <f t="shared" si="13"/>
        <v>GT_06 -  Wrocław Lotnisko - Wrocław Stadion Kierunek: Warszawa</v>
      </c>
      <c r="F253" s="21" t="s">
        <v>12</v>
      </c>
      <c r="G253" s="22" t="s">
        <v>18</v>
      </c>
      <c r="H253" s="84" t="str">
        <f t="shared" si="14"/>
        <v>Kierunek: Warszawa -  GT_06</v>
      </c>
      <c r="I253" s="23">
        <v>43263</v>
      </c>
      <c r="J253" s="24" t="s">
        <v>78</v>
      </c>
      <c r="K253" s="86">
        <v>0.625</v>
      </c>
      <c r="L253" s="27">
        <v>539</v>
      </c>
      <c r="M253" s="27">
        <v>0</v>
      </c>
      <c r="N253" s="27">
        <v>29</v>
      </c>
      <c r="O253" s="27">
        <v>104</v>
      </c>
      <c r="P253" s="27">
        <v>0</v>
      </c>
      <c r="Q253" s="27">
        <v>0</v>
      </c>
      <c r="R253" s="26">
        <f t="shared" si="15"/>
        <v>672</v>
      </c>
    </row>
    <row r="254" spans="1:18" ht="17.100000000000001" customHeight="1">
      <c r="A254" s="21" t="s">
        <v>15</v>
      </c>
      <c r="B254" s="21" t="s">
        <v>124</v>
      </c>
      <c r="C254" s="22" t="s">
        <v>119</v>
      </c>
      <c r="D254" s="83" t="str">
        <f t="shared" si="12"/>
        <v>GT_06 -  Wrocław Lotnisko - Wrocław Stadion</v>
      </c>
      <c r="E254" s="84" t="str">
        <f t="shared" si="13"/>
        <v>GT_06 -  Wrocław Lotnisko - Wrocław Stadion Kierunek: Warszawa</v>
      </c>
      <c r="F254" s="21" t="s">
        <v>12</v>
      </c>
      <c r="G254" s="22" t="s">
        <v>18</v>
      </c>
      <c r="H254" s="84" t="str">
        <f t="shared" si="14"/>
        <v>Kierunek: Warszawa -  GT_06</v>
      </c>
      <c r="I254" s="23">
        <v>43263</v>
      </c>
      <c r="J254" s="24" t="s">
        <v>79</v>
      </c>
      <c r="K254" s="86">
        <v>0.66666666666666696</v>
      </c>
      <c r="L254" s="27">
        <v>497</v>
      </c>
      <c r="M254" s="27">
        <v>0</v>
      </c>
      <c r="N254" s="27">
        <v>26</v>
      </c>
      <c r="O254" s="27">
        <v>89</v>
      </c>
      <c r="P254" s="27">
        <v>0</v>
      </c>
      <c r="Q254" s="27">
        <v>0</v>
      </c>
      <c r="R254" s="26">
        <f t="shared" si="15"/>
        <v>612</v>
      </c>
    </row>
    <row r="255" spans="1:18" ht="17.100000000000001" customHeight="1">
      <c r="A255" s="21" t="s">
        <v>15</v>
      </c>
      <c r="B255" s="21" t="s">
        <v>124</v>
      </c>
      <c r="C255" s="22" t="s">
        <v>119</v>
      </c>
      <c r="D255" s="83" t="str">
        <f t="shared" si="12"/>
        <v>GT_06 -  Wrocław Lotnisko - Wrocław Stadion</v>
      </c>
      <c r="E255" s="84" t="str">
        <f t="shared" si="13"/>
        <v>GT_06 -  Wrocław Lotnisko - Wrocław Stadion Kierunek: Warszawa</v>
      </c>
      <c r="F255" s="21" t="s">
        <v>12</v>
      </c>
      <c r="G255" s="22" t="s">
        <v>18</v>
      </c>
      <c r="H255" s="84" t="str">
        <f t="shared" si="14"/>
        <v>Kierunek: Warszawa -  GT_06</v>
      </c>
      <c r="I255" s="23">
        <v>43263</v>
      </c>
      <c r="J255" s="24" t="s">
        <v>80</v>
      </c>
      <c r="K255" s="86">
        <v>0.66666666666666696</v>
      </c>
      <c r="L255" s="27">
        <v>522</v>
      </c>
      <c r="M255" s="27">
        <v>0</v>
      </c>
      <c r="N255" s="27">
        <v>27</v>
      </c>
      <c r="O255" s="27">
        <v>107</v>
      </c>
      <c r="P255" s="27">
        <v>0</v>
      </c>
      <c r="Q255" s="27">
        <v>0</v>
      </c>
      <c r="R255" s="26">
        <f t="shared" si="15"/>
        <v>656</v>
      </c>
    </row>
    <row r="256" spans="1:18" ht="17.100000000000001" customHeight="1">
      <c r="A256" s="21" t="s">
        <v>15</v>
      </c>
      <c r="B256" s="21" t="s">
        <v>124</v>
      </c>
      <c r="C256" s="22" t="s">
        <v>119</v>
      </c>
      <c r="D256" s="83" t="str">
        <f t="shared" si="12"/>
        <v>GT_06 -  Wrocław Lotnisko - Wrocław Stadion</v>
      </c>
      <c r="E256" s="84" t="str">
        <f t="shared" si="13"/>
        <v>GT_06 -  Wrocław Lotnisko - Wrocław Stadion Kierunek: Warszawa</v>
      </c>
      <c r="F256" s="21" t="s">
        <v>12</v>
      </c>
      <c r="G256" s="22" t="s">
        <v>18</v>
      </c>
      <c r="H256" s="84" t="str">
        <f t="shared" si="14"/>
        <v>Kierunek: Warszawa -  GT_06</v>
      </c>
      <c r="I256" s="23">
        <v>43263</v>
      </c>
      <c r="J256" s="24" t="s">
        <v>81</v>
      </c>
      <c r="K256" s="86">
        <v>0.66666666666666696</v>
      </c>
      <c r="L256" s="27">
        <v>587</v>
      </c>
      <c r="M256" s="27">
        <v>0</v>
      </c>
      <c r="N256" s="27">
        <v>19</v>
      </c>
      <c r="O256" s="27">
        <v>109</v>
      </c>
      <c r="P256" s="27">
        <v>0</v>
      </c>
      <c r="Q256" s="27">
        <v>0</v>
      </c>
      <c r="R256" s="26">
        <f t="shared" si="15"/>
        <v>715</v>
      </c>
    </row>
    <row r="257" spans="1:18" ht="17.100000000000001" customHeight="1">
      <c r="A257" s="21" t="s">
        <v>15</v>
      </c>
      <c r="B257" s="21" t="s">
        <v>124</v>
      </c>
      <c r="C257" s="22" t="s">
        <v>119</v>
      </c>
      <c r="D257" s="83" t="str">
        <f t="shared" si="12"/>
        <v>GT_06 -  Wrocław Lotnisko - Wrocław Stadion</v>
      </c>
      <c r="E257" s="84" t="str">
        <f t="shared" si="13"/>
        <v>GT_06 -  Wrocław Lotnisko - Wrocław Stadion Kierunek: Warszawa</v>
      </c>
      <c r="F257" s="21" t="s">
        <v>12</v>
      </c>
      <c r="G257" s="22" t="s">
        <v>18</v>
      </c>
      <c r="H257" s="84" t="str">
        <f t="shared" si="14"/>
        <v>Kierunek: Warszawa -  GT_06</v>
      </c>
      <c r="I257" s="23">
        <v>43263</v>
      </c>
      <c r="J257" s="24" t="s">
        <v>82</v>
      </c>
      <c r="K257" s="86">
        <v>0.66666666666666696</v>
      </c>
      <c r="L257" s="27">
        <v>701</v>
      </c>
      <c r="M257" s="27">
        <v>0</v>
      </c>
      <c r="N257" s="27">
        <v>17</v>
      </c>
      <c r="O257" s="27">
        <v>114</v>
      </c>
      <c r="P257" s="27">
        <v>0</v>
      </c>
      <c r="Q257" s="27">
        <v>1</v>
      </c>
      <c r="R257" s="26">
        <f t="shared" si="15"/>
        <v>833</v>
      </c>
    </row>
    <row r="258" spans="1:18" ht="17.100000000000001" customHeight="1">
      <c r="A258" s="21" t="s">
        <v>15</v>
      </c>
      <c r="B258" s="21" t="s">
        <v>124</v>
      </c>
      <c r="C258" s="22" t="s">
        <v>119</v>
      </c>
      <c r="D258" s="83" t="str">
        <f t="shared" si="12"/>
        <v>GT_06 -  Wrocław Lotnisko - Wrocław Stadion</v>
      </c>
      <c r="E258" s="84" t="str">
        <f t="shared" si="13"/>
        <v>GT_06 -  Wrocław Lotnisko - Wrocław Stadion Kierunek: Warszawa</v>
      </c>
      <c r="F258" s="21" t="s">
        <v>12</v>
      </c>
      <c r="G258" s="22" t="s">
        <v>18</v>
      </c>
      <c r="H258" s="84" t="str">
        <f t="shared" si="14"/>
        <v>Kierunek: Warszawa -  GT_06</v>
      </c>
      <c r="I258" s="23">
        <v>43263</v>
      </c>
      <c r="J258" s="24" t="s">
        <v>83</v>
      </c>
      <c r="K258" s="86">
        <v>0.70833333333333404</v>
      </c>
      <c r="L258" s="27">
        <v>696</v>
      </c>
      <c r="M258" s="27">
        <v>1</v>
      </c>
      <c r="N258" s="27">
        <v>22</v>
      </c>
      <c r="O258" s="27">
        <v>102</v>
      </c>
      <c r="P258" s="27">
        <v>0</v>
      </c>
      <c r="Q258" s="27">
        <v>0</v>
      </c>
      <c r="R258" s="26">
        <f t="shared" si="15"/>
        <v>821</v>
      </c>
    </row>
    <row r="259" spans="1:18" ht="17.100000000000001" customHeight="1">
      <c r="A259" s="21" t="s">
        <v>15</v>
      </c>
      <c r="B259" s="21" t="s">
        <v>124</v>
      </c>
      <c r="C259" s="22" t="s">
        <v>119</v>
      </c>
      <c r="D259" s="83" t="str">
        <f t="shared" ref="D259:D322" si="16">CONCATENATE(B259," -  ",C259,)</f>
        <v>GT_06 -  Wrocław Lotnisko - Wrocław Stadion</v>
      </c>
      <c r="E259" s="84" t="str">
        <f t="shared" ref="E259:E322" si="17">CONCATENATE(D259," ",G259)</f>
        <v>GT_06 -  Wrocław Lotnisko - Wrocław Stadion Kierunek: Warszawa</v>
      </c>
      <c r="F259" s="21" t="s">
        <v>12</v>
      </c>
      <c r="G259" s="22" t="s">
        <v>18</v>
      </c>
      <c r="H259" s="84" t="str">
        <f t="shared" ref="H259:H322" si="18">CONCATENATE(G259," -  ",B259,)</f>
        <v>Kierunek: Warszawa -  GT_06</v>
      </c>
      <c r="I259" s="23">
        <v>43263</v>
      </c>
      <c r="J259" s="24" t="s">
        <v>84</v>
      </c>
      <c r="K259" s="86">
        <v>0.70833333333333404</v>
      </c>
      <c r="L259" s="27">
        <v>684</v>
      </c>
      <c r="M259" s="27">
        <v>0</v>
      </c>
      <c r="N259" s="27">
        <v>33</v>
      </c>
      <c r="O259" s="27">
        <v>84</v>
      </c>
      <c r="P259" s="27">
        <v>0</v>
      </c>
      <c r="Q259" s="27">
        <v>0</v>
      </c>
      <c r="R259" s="26">
        <f t="shared" ref="R259:R322" si="19">SUM(L259:Q259)</f>
        <v>801</v>
      </c>
    </row>
    <row r="260" spans="1:18" ht="17.100000000000001" customHeight="1">
      <c r="A260" s="21" t="s">
        <v>15</v>
      </c>
      <c r="B260" s="21" t="s">
        <v>124</v>
      </c>
      <c r="C260" s="22" t="s">
        <v>119</v>
      </c>
      <c r="D260" s="83" t="str">
        <f t="shared" si="16"/>
        <v>GT_06 -  Wrocław Lotnisko - Wrocław Stadion</v>
      </c>
      <c r="E260" s="84" t="str">
        <f t="shared" si="17"/>
        <v>GT_06 -  Wrocław Lotnisko - Wrocław Stadion Kierunek: Warszawa</v>
      </c>
      <c r="F260" s="21" t="s">
        <v>12</v>
      </c>
      <c r="G260" s="22" t="s">
        <v>18</v>
      </c>
      <c r="H260" s="84" t="str">
        <f t="shared" si="18"/>
        <v>Kierunek: Warszawa -  GT_06</v>
      </c>
      <c r="I260" s="23">
        <v>43263</v>
      </c>
      <c r="J260" s="24" t="s">
        <v>85</v>
      </c>
      <c r="K260" s="86">
        <v>0.70833333333333404</v>
      </c>
      <c r="L260" s="27">
        <v>786</v>
      </c>
      <c r="M260" s="27">
        <v>1</v>
      </c>
      <c r="N260" s="27">
        <v>18</v>
      </c>
      <c r="O260" s="27">
        <v>86</v>
      </c>
      <c r="P260" s="27">
        <v>0</v>
      </c>
      <c r="Q260" s="27">
        <v>0</v>
      </c>
      <c r="R260" s="26">
        <f t="shared" si="19"/>
        <v>891</v>
      </c>
    </row>
    <row r="261" spans="1:18" ht="17.100000000000001" customHeight="1">
      <c r="A261" s="21" t="s">
        <v>15</v>
      </c>
      <c r="B261" s="21" t="s">
        <v>124</v>
      </c>
      <c r="C261" s="22" t="s">
        <v>119</v>
      </c>
      <c r="D261" s="83" t="str">
        <f t="shared" si="16"/>
        <v>GT_06 -  Wrocław Lotnisko - Wrocław Stadion</v>
      </c>
      <c r="E261" s="84" t="str">
        <f t="shared" si="17"/>
        <v>GT_06 -  Wrocław Lotnisko - Wrocław Stadion Kierunek: Warszawa</v>
      </c>
      <c r="F261" s="21" t="s">
        <v>12</v>
      </c>
      <c r="G261" s="22" t="s">
        <v>18</v>
      </c>
      <c r="H261" s="84" t="str">
        <f t="shared" si="18"/>
        <v>Kierunek: Warszawa -  GT_06</v>
      </c>
      <c r="I261" s="23">
        <v>43263</v>
      </c>
      <c r="J261" s="24" t="s">
        <v>86</v>
      </c>
      <c r="K261" s="86">
        <v>0.70833333333333404</v>
      </c>
      <c r="L261" s="27">
        <v>920</v>
      </c>
      <c r="M261" s="27">
        <v>0</v>
      </c>
      <c r="N261" s="27">
        <v>18</v>
      </c>
      <c r="O261" s="27">
        <v>89</v>
      </c>
      <c r="P261" s="27">
        <v>0</v>
      </c>
      <c r="Q261" s="27">
        <v>0</v>
      </c>
      <c r="R261" s="26">
        <f t="shared" si="19"/>
        <v>1027</v>
      </c>
    </row>
    <row r="262" spans="1:18" ht="17.100000000000001" customHeight="1">
      <c r="A262" s="21" t="s">
        <v>15</v>
      </c>
      <c r="B262" s="21" t="s">
        <v>124</v>
      </c>
      <c r="C262" s="22" t="s">
        <v>119</v>
      </c>
      <c r="D262" s="83" t="str">
        <f t="shared" si="16"/>
        <v>GT_06 -  Wrocław Lotnisko - Wrocław Stadion</v>
      </c>
      <c r="E262" s="84" t="str">
        <f t="shared" si="17"/>
        <v>GT_06 -  Wrocław Lotnisko - Wrocław Stadion Kierunek: Warszawa</v>
      </c>
      <c r="F262" s="21" t="s">
        <v>12</v>
      </c>
      <c r="G262" s="22" t="s">
        <v>18</v>
      </c>
      <c r="H262" s="84" t="str">
        <f t="shared" si="18"/>
        <v>Kierunek: Warszawa -  GT_06</v>
      </c>
      <c r="I262" s="23">
        <v>43263</v>
      </c>
      <c r="J262" s="24" t="s">
        <v>87</v>
      </c>
      <c r="K262" s="86">
        <v>0.75</v>
      </c>
      <c r="L262" s="27">
        <v>714</v>
      </c>
      <c r="M262" s="27">
        <v>0</v>
      </c>
      <c r="N262" s="27">
        <v>11</v>
      </c>
      <c r="O262" s="27">
        <v>90</v>
      </c>
      <c r="P262" s="27">
        <v>0</v>
      </c>
      <c r="Q262" s="27">
        <v>1</v>
      </c>
      <c r="R262" s="26">
        <f t="shared" si="19"/>
        <v>816</v>
      </c>
    </row>
    <row r="263" spans="1:18" ht="17.100000000000001" customHeight="1">
      <c r="A263" s="21" t="s">
        <v>15</v>
      </c>
      <c r="B263" s="21" t="s">
        <v>124</v>
      </c>
      <c r="C263" s="22" t="s">
        <v>119</v>
      </c>
      <c r="D263" s="83" t="str">
        <f t="shared" si="16"/>
        <v>GT_06 -  Wrocław Lotnisko - Wrocław Stadion</v>
      </c>
      <c r="E263" s="84" t="str">
        <f t="shared" si="17"/>
        <v>GT_06 -  Wrocław Lotnisko - Wrocław Stadion Kierunek: Warszawa</v>
      </c>
      <c r="F263" s="21" t="s">
        <v>12</v>
      </c>
      <c r="G263" s="22" t="s">
        <v>18</v>
      </c>
      <c r="H263" s="84" t="str">
        <f t="shared" si="18"/>
        <v>Kierunek: Warszawa -  GT_06</v>
      </c>
      <c r="I263" s="23">
        <v>43263</v>
      </c>
      <c r="J263" s="24" t="s">
        <v>88</v>
      </c>
      <c r="K263" s="86">
        <v>0.75</v>
      </c>
      <c r="L263" s="27">
        <v>674</v>
      </c>
      <c r="M263" s="27">
        <v>0</v>
      </c>
      <c r="N263" s="27">
        <v>11</v>
      </c>
      <c r="O263" s="27">
        <v>94</v>
      </c>
      <c r="P263" s="27">
        <v>0</v>
      </c>
      <c r="Q263" s="27">
        <v>1</v>
      </c>
      <c r="R263" s="26">
        <f t="shared" si="19"/>
        <v>780</v>
      </c>
    </row>
    <row r="264" spans="1:18" ht="17.100000000000001" customHeight="1">
      <c r="A264" s="21" t="s">
        <v>15</v>
      </c>
      <c r="B264" s="21" t="s">
        <v>124</v>
      </c>
      <c r="C264" s="22" t="s">
        <v>119</v>
      </c>
      <c r="D264" s="83" t="str">
        <f t="shared" si="16"/>
        <v>GT_06 -  Wrocław Lotnisko - Wrocław Stadion</v>
      </c>
      <c r="E264" s="84" t="str">
        <f t="shared" si="17"/>
        <v>GT_06 -  Wrocław Lotnisko - Wrocław Stadion Kierunek: Warszawa</v>
      </c>
      <c r="F264" s="21" t="s">
        <v>12</v>
      </c>
      <c r="G264" s="22" t="s">
        <v>18</v>
      </c>
      <c r="H264" s="84" t="str">
        <f t="shared" si="18"/>
        <v>Kierunek: Warszawa -  GT_06</v>
      </c>
      <c r="I264" s="23">
        <v>43263</v>
      </c>
      <c r="J264" s="24" t="s">
        <v>89</v>
      </c>
      <c r="K264" s="86">
        <v>0.75</v>
      </c>
      <c r="L264" s="27">
        <v>685</v>
      </c>
      <c r="M264" s="27">
        <v>0</v>
      </c>
      <c r="N264" s="27">
        <v>17</v>
      </c>
      <c r="O264" s="27">
        <v>98</v>
      </c>
      <c r="P264" s="27">
        <v>0</v>
      </c>
      <c r="Q264" s="27">
        <v>0</v>
      </c>
      <c r="R264" s="26">
        <f t="shared" si="19"/>
        <v>800</v>
      </c>
    </row>
    <row r="265" spans="1:18" ht="17.100000000000001" customHeight="1">
      <c r="A265" s="21" t="s">
        <v>15</v>
      </c>
      <c r="B265" s="21" t="s">
        <v>124</v>
      </c>
      <c r="C265" s="22" t="s">
        <v>119</v>
      </c>
      <c r="D265" s="83" t="str">
        <f t="shared" si="16"/>
        <v>GT_06 -  Wrocław Lotnisko - Wrocław Stadion</v>
      </c>
      <c r="E265" s="84" t="str">
        <f t="shared" si="17"/>
        <v>GT_06 -  Wrocław Lotnisko - Wrocław Stadion Kierunek: Warszawa</v>
      </c>
      <c r="F265" s="21" t="s">
        <v>12</v>
      </c>
      <c r="G265" s="22" t="s">
        <v>18</v>
      </c>
      <c r="H265" s="84" t="str">
        <f t="shared" si="18"/>
        <v>Kierunek: Warszawa -  GT_06</v>
      </c>
      <c r="I265" s="23">
        <v>43263</v>
      </c>
      <c r="J265" s="24" t="s">
        <v>90</v>
      </c>
      <c r="K265" s="86">
        <v>0.75</v>
      </c>
      <c r="L265" s="27">
        <v>600</v>
      </c>
      <c r="M265" s="27">
        <v>0</v>
      </c>
      <c r="N265" s="27">
        <v>10</v>
      </c>
      <c r="O265" s="27">
        <v>73</v>
      </c>
      <c r="P265" s="27">
        <v>0</v>
      </c>
      <c r="Q265" s="27">
        <v>0</v>
      </c>
      <c r="R265" s="26">
        <f t="shared" si="19"/>
        <v>683</v>
      </c>
    </row>
    <row r="266" spans="1:18" ht="17.100000000000001" customHeight="1">
      <c r="A266" s="21" t="s">
        <v>15</v>
      </c>
      <c r="B266" s="21" t="s">
        <v>124</v>
      </c>
      <c r="C266" s="22" t="s">
        <v>119</v>
      </c>
      <c r="D266" s="83" t="str">
        <f t="shared" si="16"/>
        <v>GT_06 -  Wrocław Lotnisko - Wrocław Stadion</v>
      </c>
      <c r="E266" s="84" t="str">
        <f t="shared" si="17"/>
        <v>GT_06 -  Wrocław Lotnisko - Wrocław Stadion Kierunek: Warszawa</v>
      </c>
      <c r="F266" s="21" t="s">
        <v>12</v>
      </c>
      <c r="G266" s="22" t="s">
        <v>18</v>
      </c>
      <c r="H266" s="84" t="str">
        <f t="shared" si="18"/>
        <v>Kierunek: Warszawa -  GT_06</v>
      </c>
      <c r="I266" s="23">
        <v>43263</v>
      </c>
      <c r="J266" s="24" t="s">
        <v>91</v>
      </c>
      <c r="K266" s="86">
        <v>0.79166666666666696</v>
      </c>
      <c r="L266" s="27">
        <v>622</v>
      </c>
      <c r="M266" s="27">
        <v>0</v>
      </c>
      <c r="N266" s="27">
        <v>23</v>
      </c>
      <c r="O266" s="27">
        <v>86</v>
      </c>
      <c r="P266" s="27">
        <v>0</v>
      </c>
      <c r="Q266" s="27">
        <v>0</v>
      </c>
      <c r="R266" s="26">
        <f t="shared" si="19"/>
        <v>731</v>
      </c>
    </row>
    <row r="267" spans="1:18" ht="17.100000000000001" customHeight="1">
      <c r="A267" s="21" t="s">
        <v>15</v>
      </c>
      <c r="B267" s="21" t="s">
        <v>124</v>
      </c>
      <c r="C267" s="22" t="s">
        <v>119</v>
      </c>
      <c r="D267" s="83" t="str">
        <f t="shared" si="16"/>
        <v>GT_06 -  Wrocław Lotnisko - Wrocław Stadion</v>
      </c>
      <c r="E267" s="84" t="str">
        <f t="shared" si="17"/>
        <v>GT_06 -  Wrocław Lotnisko - Wrocław Stadion Kierunek: Warszawa</v>
      </c>
      <c r="F267" s="21" t="s">
        <v>12</v>
      </c>
      <c r="G267" s="22" t="s">
        <v>18</v>
      </c>
      <c r="H267" s="84" t="str">
        <f t="shared" si="18"/>
        <v>Kierunek: Warszawa -  GT_06</v>
      </c>
      <c r="I267" s="23">
        <v>43263</v>
      </c>
      <c r="J267" s="24" t="s">
        <v>92</v>
      </c>
      <c r="K267" s="86">
        <v>0.79166666666666696</v>
      </c>
      <c r="L267" s="27">
        <v>580</v>
      </c>
      <c r="M267" s="27">
        <v>0</v>
      </c>
      <c r="N267" s="27">
        <v>15</v>
      </c>
      <c r="O267" s="27">
        <v>92</v>
      </c>
      <c r="P267" s="27">
        <v>0</v>
      </c>
      <c r="Q267" s="27">
        <v>0</v>
      </c>
      <c r="R267" s="26">
        <f t="shared" si="19"/>
        <v>687</v>
      </c>
    </row>
    <row r="268" spans="1:18" ht="17.100000000000001" customHeight="1">
      <c r="A268" s="21" t="s">
        <v>15</v>
      </c>
      <c r="B268" s="21" t="s">
        <v>124</v>
      </c>
      <c r="C268" s="22" t="s">
        <v>119</v>
      </c>
      <c r="D268" s="83" t="str">
        <f t="shared" si="16"/>
        <v>GT_06 -  Wrocław Lotnisko - Wrocław Stadion</v>
      </c>
      <c r="E268" s="84" t="str">
        <f t="shared" si="17"/>
        <v>GT_06 -  Wrocław Lotnisko - Wrocław Stadion Kierunek: Warszawa</v>
      </c>
      <c r="F268" s="21" t="s">
        <v>12</v>
      </c>
      <c r="G268" s="22" t="s">
        <v>18</v>
      </c>
      <c r="H268" s="84" t="str">
        <f t="shared" si="18"/>
        <v>Kierunek: Warszawa -  GT_06</v>
      </c>
      <c r="I268" s="23">
        <v>43263</v>
      </c>
      <c r="J268" s="24" t="s">
        <v>93</v>
      </c>
      <c r="K268" s="86">
        <v>0.79166666666666696</v>
      </c>
      <c r="L268" s="27">
        <v>478</v>
      </c>
      <c r="M268" s="27">
        <v>0</v>
      </c>
      <c r="N268" s="27">
        <v>11</v>
      </c>
      <c r="O268" s="27">
        <v>81</v>
      </c>
      <c r="P268" s="27">
        <v>0</v>
      </c>
      <c r="Q268" s="27">
        <v>0</v>
      </c>
      <c r="R268" s="26">
        <f t="shared" si="19"/>
        <v>570</v>
      </c>
    </row>
    <row r="269" spans="1:18" ht="17.100000000000001" customHeight="1">
      <c r="A269" s="21" t="s">
        <v>15</v>
      </c>
      <c r="B269" s="21" t="s">
        <v>124</v>
      </c>
      <c r="C269" s="22" t="s">
        <v>119</v>
      </c>
      <c r="D269" s="83" t="str">
        <f t="shared" si="16"/>
        <v>GT_06 -  Wrocław Lotnisko - Wrocław Stadion</v>
      </c>
      <c r="E269" s="84" t="str">
        <f t="shared" si="17"/>
        <v>GT_06 -  Wrocław Lotnisko - Wrocław Stadion Kierunek: Warszawa</v>
      </c>
      <c r="F269" s="21" t="s">
        <v>12</v>
      </c>
      <c r="G269" s="22" t="s">
        <v>18</v>
      </c>
      <c r="H269" s="84" t="str">
        <f t="shared" si="18"/>
        <v>Kierunek: Warszawa -  GT_06</v>
      </c>
      <c r="I269" s="23">
        <v>43263</v>
      </c>
      <c r="J269" s="24" t="s">
        <v>94</v>
      </c>
      <c r="K269" s="86">
        <v>0.79166666666666696</v>
      </c>
      <c r="L269" s="27">
        <v>422</v>
      </c>
      <c r="M269" s="27">
        <v>0</v>
      </c>
      <c r="N269" s="27">
        <v>12</v>
      </c>
      <c r="O269" s="27">
        <v>72</v>
      </c>
      <c r="P269" s="27">
        <v>0</v>
      </c>
      <c r="Q269" s="27">
        <v>0</v>
      </c>
      <c r="R269" s="26">
        <f t="shared" si="19"/>
        <v>506</v>
      </c>
    </row>
    <row r="270" spans="1:18" ht="17.100000000000001" customHeight="1">
      <c r="A270" s="21" t="s">
        <v>15</v>
      </c>
      <c r="B270" s="21" t="s">
        <v>124</v>
      </c>
      <c r="C270" s="22" t="s">
        <v>119</v>
      </c>
      <c r="D270" s="83" t="str">
        <f t="shared" si="16"/>
        <v>GT_06 -  Wrocław Lotnisko - Wrocław Stadion</v>
      </c>
      <c r="E270" s="84" t="str">
        <f t="shared" si="17"/>
        <v>GT_06 -  Wrocław Lotnisko - Wrocław Stadion Kierunek: Warszawa</v>
      </c>
      <c r="F270" s="21" t="s">
        <v>12</v>
      </c>
      <c r="G270" s="22" t="s">
        <v>18</v>
      </c>
      <c r="H270" s="84" t="str">
        <f t="shared" si="18"/>
        <v>Kierunek: Warszawa -  GT_06</v>
      </c>
      <c r="I270" s="23">
        <v>43263</v>
      </c>
      <c r="J270" s="24" t="s">
        <v>95</v>
      </c>
      <c r="K270" s="86">
        <v>0.83333333333333404</v>
      </c>
      <c r="L270" s="27">
        <v>398</v>
      </c>
      <c r="M270" s="27">
        <v>0</v>
      </c>
      <c r="N270" s="27">
        <v>15</v>
      </c>
      <c r="O270" s="27">
        <v>63</v>
      </c>
      <c r="P270" s="27">
        <v>0</v>
      </c>
      <c r="Q270" s="27">
        <v>0</v>
      </c>
      <c r="R270" s="26">
        <f t="shared" si="19"/>
        <v>476</v>
      </c>
    </row>
    <row r="271" spans="1:18" ht="17.100000000000001" customHeight="1">
      <c r="A271" s="21" t="s">
        <v>15</v>
      </c>
      <c r="B271" s="21" t="s">
        <v>124</v>
      </c>
      <c r="C271" s="22" t="s">
        <v>119</v>
      </c>
      <c r="D271" s="83" t="str">
        <f t="shared" si="16"/>
        <v>GT_06 -  Wrocław Lotnisko - Wrocław Stadion</v>
      </c>
      <c r="E271" s="84" t="str">
        <f t="shared" si="17"/>
        <v>GT_06 -  Wrocław Lotnisko - Wrocław Stadion Kierunek: Warszawa</v>
      </c>
      <c r="F271" s="21" t="s">
        <v>12</v>
      </c>
      <c r="G271" s="22" t="s">
        <v>18</v>
      </c>
      <c r="H271" s="84" t="str">
        <f t="shared" si="18"/>
        <v>Kierunek: Warszawa -  GT_06</v>
      </c>
      <c r="I271" s="23">
        <v>43263</v>
      </c>
      <c r="J271" s="24" t="s">
        <v>96</v>
      </c>
      <c r="K271" s="86">
        <v>0.83333333333333404</v>
      </c>
      <c r="L271" s="27">
        <v>410</v>
      </c>
      <c r="M271" s="27">
        <v>0</v>
      </c>
      <c r="N271" s="27">
        <v>10</v>
      </c>
      <c r="O271" s="27">
        <v>72</v>
      </c>
      <c r="P271" s="27">
        <v>0</v>
      </c>
      <c r="Q271" s="27">
        <v>0</v>
      </c>
      <c r="R271" s="26">
        <f t="shared" si="19"/>
        <v>492</v>
      </c>
    </row>
    <row r="272" spans="1:18" ht="17.100000000000001" customHeight="1">
      <c r="A272" s="21" t="s">
        <v>15</v>
      </c>
      <c r="B272" s="21" t="s">
        <v>124</v>
      </c>
      <c r="C272" s="22" t="s">
        <v>119</v>
      </c>
      <c r="D272" s="83" t="str">
        <f t="shared" si="16"/>
        <v>GT_06 -  Wrocław Lotnisko - Wrocław Stadion</v>
      </c>
      <c r="E272" s="84" t="str">
        <f t="shared" si="17"/>
        <v>GT_06 -  Wrocław Lotnisko - Wrocław Stadion Kierunek: Warszawa</v>
      </c>
      <c r="F272" s="21" t="s">
        <v>12</v>
      </c>
      <c r="G272" s="22" t="s">
        <v>18</v>
      </c>
      <c r="H272" s="84" t="str">
        <f t="shared" si="18"/>
        <v>Kierunek: Warszawa -  GT_06</v>
      </c>
      <c r="I272" s="23">
        <v>43263</v>
      </c>
      <c r="J272" s="24" t="s">
        <v>97</v>
      </c>
      <c r="K272" s="86">
        <v>0.83333333333333404</v>
      </c>
      <c r="L272" s="27">
        <v>357</v>
      </c>
      <c r="M272" s="27">
        <v>0</v>
      </c>
      <c r="N272" s="27">
        <v>7</v>
      </c>
      <c r="O272" s="27">
        <v>63</v>
      </c>
      <c r="P272" s="27">
        <v>0</v>
      </c>
      <c r="Q272" s="27">
        <v>0</v>
      </c>
      <c r="R272" s="26">
        <f t="shared" si="19"/>
        <v>427</v>
      </c>
    </row>
    <row r="273" spans="1:18" ht="17.100000000000001" customHeight="1">
      <c r="A273" s="21" t="s">
        <v>15</v>
      </c>
      <c r="B273" s="21" t="s">
        <v>124</v>
      </c>
      <c r="C273" s="22" t="s">
        <v>119</v>
      </c>
      <c r="D273" s="83" t="str">
        <f t="shared" si="16"/>
        <v>GT_06 -  Wrocław Lotnisko - Wrocław Stadion</v>
      </c>
      <c r="E273" s="84" t="str">
        <f t="shared" si="17"/>
        <v>GT_06 -  Wrocław Lotnisko - Wrocław Stadion Kierunek: Warszawa</v>
      </c>
      <c r="F273" s="21" t="s">
        <v>12</v>
      </c>
      <c r="G273" s="22" t="s">
        <v>18</v>
      </c>
      <c r="H273" s="84" t="str">
        <f t="shared" si="18"/>
        <v>Kierunek: Warszawa -  GT_06</v>
      </c>
      <c r="I273" s="23">
        <v>43263</v>
      </c>
      <c r="J273" s="24" t="s">
        <v>98</v>
      </c>
      <c r="K273" s="86">
        <v>0.83333333333333404</v>
      </c>
      <c r="L273" s="27">
        <v>335</v>
      </c>
      <c r="M273" s="27">
        <v>0</v>
      </c>
      <c r="N273" s="27">
        <v>9</v>
      </c>
      <c r="O273" s="27">
        <v>93</v>
      </c>
      <c r="P273" s="27">
        <v>0</v>
      </c>
      <c r="Q273" s="27">
        <v>0</v>
      </c>
      <c r="R273" s="26">
        <f t="shared" si="19"/>
        <v>437</v>
      </c>
    </row>
    <row r="274" spans="1:18" ht="17.100000000000001" customHeight="1">
      <c r="A274" s="21" t="s">
        <v>15</v>
      </c>
      <c r="B274" s="21" t="s">
        <v>124</v>
      </c>
      <c r="C274" s="22" t="s">
        <v>119</v>
      </c>
      <c r="D274" s="83" t="str">
        <f t="shared" si="16"/>
        <v>GT_06 -  Wrocław Lotnisko - Wrocław Stadion</v>
      </c>
      <c r="E274" s="84" t="str">
        <f t="shared" si="17"/>
        <v>GT_06 -  Wrocław Lotnisko - Wrocław Stadion Kierunek: Warszawa</v>
      </c>
      <c r="F274" s="21" t="s">
        <v>12</v>
      </c>
      <c r="G274" s="22" t="s">
        <v>18</v>
      </c>
      <c r="H274" s="84" t="str">
        <f t="shared" si="18"/>
        <v>Kierunek: Warszawa -  GT_06</v>
      </c>
      <c r="I274" s="23">
        <v>43263</v>
      </c>
      <c r="J274" s="24" t="s">
        <v>99</v>
      </c>
      <c r="K274" s="86">
        <v>0.875</v>
      </c>
      <c r="L274" s="27">
        <v>262</v>
      </c>
      <c r="M274" s="27">
        <v>0</v>
      </c>
      <c r="N274" s="27">
        <v>5</v>
      </c>
      <c r="O274" s="27">
        <v>71</v>
      </c>
      <c r="P274" s="27">
        <v>0</v>
      </c>
      <c r="Q274" s="27">
        <v>0</v>
      </c>
      <c r="R274" s="26">
        <f t="shared" si="19"/>
        <v>338</v>
      </c>
    </row>
    <row r="275" spans="1:18" ht="17.100000000000001" customHeight="1">
      <c r="A275" s="21" t="s">
        <v>15</v>
      </c>
      <c r="B275" s="21" t="s">
        <v>124</v>
      </c>
      <c r="C275" s="22" t="s">
        <v>119</v>
      </c>
      <c r="D275" s="83" t="str">
        <f t="shared" si="16"/>
        <v>GT_06 -  Wrocław Lotnisko - Wrocław Stadion</v>
      </c>
      <c r="E275" s="84" t="str">
        <f t="shared" si="17"/>
        <v>GT_06 -  Wrocław Lotnisko - Wrocław Stadion Kierunek: Warszawa</v>
      </c>
      <c r="F275" s="21" t="s">
        <v>12</v>
      </c>
      <c r="G275" s="22" t="s">
        <v>18</v>
      </c>
      <c r="H275" s="84" t="str">
        <f t="shared" si="18"/>
        <v>Kierunek: Warszawa -  GT_06</v>
      </c>
      <c r="I275" s="23">
        <v>43263</v>
      </c>
      <c r="J275" s="24" t="s">
        <v>100</v>
      </c>
      <c r="K275" s="86">
        <v>0.875</v>
      </c>
      <c r="L275" s="27">
        <v>328</v>
      </c>
      <c r="M275" s="27">
        <v>0</v>
      </c>
      <c r="N275" s="27">
        <v>8</v>
      </c>
      <c r="O275" s="27">
        <v>73</v>
      </c>
      <c r="P275" s="27">
        <v>0</v>
      </c>
      <c r="Q275" s="27">
        <v>1</v>
      </c>
      <c r="R275" s="26">
        <f t="shared" si="19"/>
        <v>410</v>
      </c>
    </row>
    <row r="276" spans="1:18" ht="17.100000000000001" customHeight="1">
      <c r="A276" s="21" t="s">
        <v>15</v>
      </c>
      <c r="B276" s="21" t="s">
        <v>124</v>
      </c>
      <c r="C276" s="22" t="s">
        <v>119</v>
      </c>
      <c r="D276" s="83" t="str">
        <f t="shared" si="16"/>
        <v>GT_06 -  Wrocław Lotnisko - Wrocław Stadion</v>
      </c>
      <c r="E276" s="84" t="str">
        <f t="shared" si="17"/>
        <v>GT_06 -  Wrocław Lotnisko - Wrocław Stadion Kierunek: Warszawa</v>
      </c>
      <c r="F276" s="21" t="s">
        <v>12</v>
      </c>
      <c r="G276" s="22" t="s">
        <v>18</v>
      </c>
      <c r="H276" s="84" t="str">
        <f t="shared" si="18"/>
        <v>Kierunek: Warszawa -  GT_06</v>
      </c>
      <c r="I276" s="23">
        <v>43263</v>
      </c>
      <c r="J276" s="24" t="s">
        <v>101</v>
      </c>
      <c r="K276" s="86">
        <v>0.875</v>
      </c>
      <c r="L276" s="27">
        <v>275</v>
      </c>
      <c r="M276" s="27">
        <v>0</v>
      </c>
      <c r="N276" s="27">
        <v>4</v>
      </c>
      <c r="O276" s="27">
        <v>62</v>
      </c>
      <c r="P276" s="27">
        <v>0</v>
      </c>
      <c r="Q276" s="27">
        <v>0</v>
      </c>
      <c r="R276" s="26">
        <f t="shared" si="19"/>
        <v>341</v>
      </c>
    </row>
    <row r="277" spans="1:18" ht="17.100000000000001" customHeight="1">
      <c r="A277" s="21" t="s">
        <v>15</v>
      </c>
      <c r="B277" s="21" t="s">
        <v>124</v>
      </c>
      <c r="C277" s="22" t="s">
        <v>119</v>
      </c>
      <c r="D277" s="83" t="str">
        <f t="shared" si="16"/>
        <v>GT_06 -  Wrocław Lotnisko - Wrocław Stadion</v>
      </c>
      <c r="E277" s="84" t="str">
        <f t="shared" si="17"/>
        <v>GT_06 -  Wrocław Lotnisko - Wrocław Stadion Kierunek: Warszawa</v>
      </c>
      <c r="F277" s="21" t="s">
        <v>12</v>
      </c>
      <c r="G277" s="22" t="s">
        <v>18</v>
      </c>
      <c r="H277" s="84" t="str">
        <f t="shared" si="18"/>
        <v>Kierunek: Warszawa -  GT_06</v>
      </c>
      <c r="I277" s="23">
        <v>43263</v>
      </c>
      <c r="J277" s="24" t="s">
        <v>102</v>
      </c>
      <c r="K277" s="86">
        <v>0.875</v>
      </c>
      <c r="L277" s="27">
        <v>298</v>
      </c>
      <c r="M277" s="27">
        <v>0</v>
      </c>
      <c r="N277" s="27">
        <v>8</v>
      </c>
      <c r="O277" s="27">
        <v>89</v>
      </c>
      <c r="P277" s="27">
        <v>0</v>
      </c>
      <c r="Q277" s="27">
        <v>0</v>
      </c>
      <c r="R277" s="26">
        <f t="shared" si="19"/>
        <v>395</v>
      </c>
    </row>
    <row r="278" spans="1:18" ht="17.100000000000001" customHeight="1">
      <c r="A278" s="21" t="s">
        <v>15</v>
      </c>
      <c r="B278" s="21" t="s">
        <v>124</v>
      </c>
      <c r="C278" s="22" t="s">
        <v>119</v>
      </c>
      <c r="D278" s="83" t="str">
        <f t="shared" si="16"/>
        <v>GT_06 -  Wrocław Lotnisko - Wrocław Stadion</v>
      </c>
      <c r="E278" s="84" t="str">
        <f t="shared" si="17"/>
        <v>GT_06 -  Wrocław Lotnisko - Wrocław Stadion Kierunek: Warszawa</v>
      </c>
      <c r="F278" s="21" t="s">
        <v>12</v>
      </c>
      <c r="G278" s="22" t="s">
        <v>18</v>
      </c>
      <c r="H278" s="84" t="str">
        <f t="shared" si="18"/>
        <v>Kierunek: Warszawa -  GT_06</v>
      </c>
      <c r="I278" s="23">
        <v>43263</v>
      </c>
      <c r="J278" s="24" t="s">
        <v>103</v>
      </c>
      <c r="K278" s="86">
        <v>0.91666666666666696</v>
      </c>
      <c r="L278" s="27">
        <v>247</v>
      </c>
      <c r="M278" s="27">
        <v>0</v>
      </c>
      <c r="N278" s="27">
        <v>8</v>
      </c>
      <c r="O278" s="27">
        <v>77</v>
      </c>
      <c r="P278" s="27">
        <v>0</v>
      </c>
      <c r="Q278" s="27">
        <v>0</v>
      </c>
      <c r="R278" s="26">
        <f t="shared" si="19"/>
        <v>332</v>
      </c>
    </row>
    <row r="279" spans="1:18" ht="17.100000000000001" customHeight="1">
      <c r="A279" s="21" t="s">
        <v>15</v>
      </c>
      <c r="B279" s="21" t="s">
        <v>124</v>
      </c>
      <c r="C279" s="22" t="s">
        <v>119</v>
      </c>
      <c r="D279" s="83" t="str">
        <f t="shared" si="16"/>
        <v>GT_06 -  Wrocław Lotnisko - Wrocław Stadion</v>
      </c>
      <c r="E279" s="84" t="str">
        <f t="shared" si="17"/>
        <v>GT_06 -  Wrocław Lotnisko - Wrocław Stadion Kierunek: Warszawa</v>
      </c>
      <c r="F279" s="21" t="s">
        <v>12</v>
      </c>
      <c r="G279" s="22" t="s">
        <v>18</v>
      </c>
      <c r="H279" s="84" t="str">
        <f t="shared" si="18"/>
        <v>Kierunek: Warszawa -  GT_06</v>
      </c>
      <c r="I279" s="23">
        <v>43263</v>
      </c>
      <c r="J279" s="24" t="s">
        <v>104</v>
      </c>
      <c r="K279" s="86">
        <v>0.91666666666666696</v>
      </c>
      <c r="L279" s="27">
        <v>228</v>
      </c>
      <c r="M279" s="27">
        <v>0</v>
      </c>
      <c r="N279" s="27">
        <v>8</v>
      </c>
      <c r="O279" s="27">
        <v>66</v>
      </c>
      <c r="P279" s="27">
        <v>0</v>
      </c>
      <c r="Q279" s="27">
        <v>0</v>
      </c>
      <c r="R279" s="26">
        <f t="shared" si="19"/>
        <v>302</v>
      </c>
    </row>
    <row r="280" spans="1:18" ht="17.100000000000001" customHeight="1">
      <c r="A280" s="21" t="s">
        <v>15</v>
      </c>
      <c r="B280" s="21" t="s">
        <v>124</v>
      </c>
      <c r="C280" s="22" t="s">
        <v>119</v>
      </c>
      <c r="D280" s="83" t="str">
        <f t="shared" si="16"/>
        <v>GT_06 -  Wrocław Lotnisko - Wrocław Stadion</v>
      </c>
      <c r="E280" s="84" t="str">
        <f t="shared" si="17"/>
        <v>GT_06 -  Wrocław Lotnisko - Wrocław Stadion Kierunek: Warszawa</v>
      </c>
      <c r="F280" s="21" t="s">
        <v>12</v>
      </c>
      <c r="G280" s="22" t="s">
        <v>18</v>
      </c>
      <c r="H280" s="84" t="str">
        <f t="shared" si="18"/>
        <v>Kierunek: Warszawa -  GT_06</v>
      </c>
      <c r="I280" s="23">
        <v>43263</v>
      </c>
      <c r="J280" s="24" t="s">
        <v>105</v>
      </c>
      <c r="K280" s="86">
        <v>0.91666666666666696</v>
      </c>
      <c r="L280" s="27">
        <v>246</v>
      </c>
      <c r="M280" s="27">
        <v>0</v>
      </c>
      <c r="N280" s="27">
        <v>6</v>
      </c>
      <c r="O280" s="27">
        <v>51</v>
      </c>
      <c r="P280" s="27">
        <v>0</v>
      </c>
      <c r="Q280" s="27">
        <v>0</v>
      </c>
      <c r="R280" s="26">
        <f t="shared" si="19"/>
        <v>303</v>
      </c>
    </row>
    <row r="281" spans="1:18" ht="17.100000000000001" customHeight="1">
      <c r="A281" s="21" t="s">
        <v>15</v>
      </c>
      <c r="B281" s="21" t="s">
        <v>124</v>
      </c>
      <c r="C281" s="22" t="s">
        <v>119</v>
      </c>
      <c r="D281" s="83" t="str">
        <f t="shared" si="16"/>
        <v>GT_06 -  Wrocław Lotnisko - Wrocław Stadion</v>
      </c>
      <c r="E281" s="84" t="str">
        <f t="shared" si="17"/>
        <v>GT_06 -  Wrocław Lotnisko - Wrocław Stadion Kierunek: Warszawa</v>
      </c>
      <c r="F281" s="21" t="s">
        <v>12</v>
      </c>
      <c r="G281" s="22" t="s">
        <v>18</v>
      </c>
      <c r="H281" s="84" t="str">
        <f t="shared" si="18"/>
        <v>Kierunek: Warszawa -  GT_06</v>
      </c>
      <c r="I281" s="23">
        <v>43263</v>
      </c>
      <c r="J281" s="24" t="s">
        <v>106</v>
      </c>
      <c r="K281" s="86">
        <v>0.91666666666666696</v>
      </c>
      <c r="L281" s="27">
        <v>217</v>
      </c>
      <c r="M281" s="27">
        <v>0</v>
      </c>
      <c r="N281" s="27">
        <v>4</v>
      </c>
      <c r="O281" s="27">
        <v>50</v>
      </c>
      <c r="P281" s="27">
        <v>0</v>
      </c>
      <c r="Q281" s="27">
        <v>0</v>
      </c>
      <c r="R281" s="26">
        <f t="shared" si="19"/>
        <v>271</v>
      </c>
    </row>
    <row r="282" spans="1:18" ht="17.100000000000001" customHeight="1">
      <c r="A282" s="21" t="s">
        <v>15</v>
      </c>
      <c r="B282" s="21" t="s">
        <v>124</v>
      </c>
      <c r="C282" s="22" t="s">
        <v>119</v>
      </c>
      <c r="D282" s="83" t="str">
        <f t="shared" si="16"/>
        <v>GT_06 -  Wrocław Lotnisko - Wrocław Stadion</v>
      </c>
      <c r="E282" s="84" t="str">
        <f t="shared" si="17"/>
        <v>GT_06 -  Wrocław Lotnisko - Wrocław Stadion Kierunek: Warszawa</v>
      </c>
      <c r="F282" s="21" t="s">
        <v>12</v>
      </c>
      <c r="G282" s="22" t="s">
        <v>18</v>
      </c>
      <c r="H282" s="84" t="str">
        <f t="shared" si="18"/>
        <v>Kierunek: Warszawa -  GT_06</v>
      </c>
      <c r="I282" s="23">
        <v>43263</v>
      </c>
      <c r="J282" s="24" t="s">
        <v>107</v>
      </c>
      <c r="K282" s="86">
        <v>0.95833333333333404</v>
      </c>
      <c r="L282" s="27">
        <v>180</v>
      </c>
      <c r="M282" s="27">
        <v>0</v>
      </c>
      <c r="N282" s="27">
        <v>3</v>
      </c>
      <c r="O282" s="27">
        <v>56</v>
      </c>
      <c r="P282" s="27">
        <v>0</v>
      </c>
      <c r="Q282" s="27">
        <v>0</v>
      </c>
      <c r="R282" s="26">
        <f t="shared" si="19"/>
        <v>239</v>
      </c>
    </row>
    <row r="283" spans="1:18" ht="17.100000000000001" customHeight="1">
      <c r="A283" s="21" t="s">
        <v>15</v>
      </c>
      <c r="B283" s="21" t="s">
        <v>124</v>
      </c>
      <c r="C283" s="22" t="s">
        <v>119</v>
      </c>
      <c r="D283" s="83" t="str">
        <f t="shared" si="16"/>
        <v>GT_06 -  Wrocław Lotnisko - Wrocław Stadion</v>
      </c>
      <c r="E283" s="84" t="str">
        <f t="shared" si="17"/>
        <v>GT_06 -  Wrocław Lotnisko - Wrocław Stadion Kierunek: Warszawa</v>
      </c>
      <c r="F283" s="21" t="s">
        <v>12</v>
      </c>
      <c r="G283" s="22" t="s">
        <v>18</v>
      </c>
      <c r="H283" s="84" t="str">
        <f t="shared" si="18"/>
        <v>Kierunek: Warszawa -  GT_06</v>
      </c>
      <c r="I283" s="23">
        <v>43263</v>
      </c>
      <c r="J283" s="24" t="s">
        <v>108</v>
      </c>
      <c r="K283" s="86">
        <v>0.95833333333333404</v>
      </c>
      <c r="L283" s="27">
        <v>156</v>
      </c>
      <c r="M283" s="27">
        <v>0</v>
      </c>
      <c r="N283" s="27">
        <v>4</v>
      </c>
      <c r="O283" s="27">
        <v>47</v>
      </c>
      <c r="P283" s="27">
        <v>0</v>
      </c>
      <c r="Q283" s="27">
        <v>0</v>
      </c>
      <c r="R283" s="26">
        <f t="shared" si="19"/>
        <v>207</v>
      </c>
    </row>
    <row r="284" spans="1:18" ht="17.100000000000001" customHeight="1">
      <c r="A284" s="21" t="s">
        <v>15</v>
      </c>
      <c r="B284" s="21" t="s">
        <v>124</v>
      </c>
      <c r="C284" s="22" t="s">
        <v>119</v>
      </c>
      <c r="D284" s="83" t="str">
        <f t="shared" si="16"/>
        <v>GT_06 -  Wrocław Lotnisko - Wrocław Stadion</v>
      </c>
      <c r="E284" s="84" t="str">
        <f t="shared" si="17"/>
        <v>GT_06 -  Wrocław Lotnisko - Wrocław Stadion Kierunek: Warszawa</v>
      </c>
      <c r="F284" s="21" t="s">
        <v>12</v>
      </c>
      <c r="G284" s="22" t="s">
        <v>18</v>
      </c>
      <c r="H284" s="84" t="str">
        <f t="shared" si="18"/>
        <v>Kierunek: Warszawa -  GT_06</v>
      </c>
      <c r="I284" s="23">
        <v>43263</v>
      </c>
      <c r="J284" s="24" t="s">
        <v>109</v>
      </c>
      <c r="K284" s="86">
        <v>0.95833333333333404</v>
      </c>
      <c r="L284" s="27">
        <v>187</v>
      </c>
      <c r="M284" s="27">
        <v>0</v>
      </c>
      <c r="N284" s="27">
        <v>6</v>
      </c>
      <c r="O284" s="27">
        <v>44</v>
      </c>
      <c r="P284" s="27">
        <v>0</v>
      </c>
      <c r="Q284" s="27">
        <v>0</v>
      </c>
      <c r="R284" s="26">
        <f t="shared" si="19"/>
        <v>237</v>
      </c>
    </row>
    <row r="285" spans="1:18" ht="17.100000000000001" customHeight="1">
      <c r="A285" s="21" t="s">
        <v>15</v>
      </c>
      <c r="B285" s="21" t="s">
        <v>124</v>
      </c>
      <c r="C285" s="22" t="s">
        <v>119</v>
      </c>
      <c r="D285" s="83" t="str">
        <f t="shared" si="16"/>
        <v>GT_06 -  Wrocław Lotnisko - Wrocław Stadion</v>
      </c>
      <c r="E285" s="84" t="str">
        <f t="shared" si="17"/>
        <v>GT_06 -  Wrocław Lotnisko - Wrocław Stadion Kierunek: Warszawa</v>
      </c>
      <c r="F285" s="21" t="s">
        <v>12</v>
      </c>
      <c r="G285" s="22" t="s">
        <v>18</v>
      </c>
      <c r="H285" s="84" t="str">
        <f t="shared" si="18"/>
        <v>Kierunek: Warszawa -  GT_06</v>
      </c>
      <c r="I285" s="23">
        <v>43263</v>
      </c>
      <c r="J285" s="24" t="s">
        <v>110</v>
      </c>
      <c r="K285" s="86">
        <v>0.95833333333333404</v>
      </c>
      <c r="L285" s="27">
        <v>168</v>
      </c>
      <c r="M285" s="27">
        <v>0</v>
      </c>
      <c r="N285" s="27">
        <v>6</v>
      </c>
      <c r="O285" s="27">
        <v>44</v>
      </c>
      <c r="P285" s="27">
        <v>0</v>
      </c>
      <c r="Q285" s="27">
        <v>0</v>
      </c>
      <c r="R285" s="26">
        <f t="shared" si="19"/>
        <v>218</v>
      </c>
    </row>
    <row r="286" spans="1:18" ht="17.100000000000001" customHeight="1">
      <c r="A286" s="21" t="s">
        <v>15</v>
      </c>
      <c r="B286" s="21" t="s">
        <v>124</v>
      </c>
      <c r="C286" s="22" t="s">
        <v>119</v>
      </c>
      <c r="D286" s="83" t="str">
        <f t="shared" si="16"/>
        <v>GT_06 -  Wrocław Lotnisko - Wrocław Stadion</v>
      </c>
      <c r="E286" s="84" t="str">
        <f t="shared" si="17"/>
        <v>GT_06 -  Wrocław Lotnisko - Wrocław Stadion Kierunek: Warszawa</v>
      </c>
      <c r="F286" s="21" t="s">
        <v>12</v>
      </c>
      <c r="G286" s="22" t="s">
        <v>18</v>
      </c>
      <c r="H286" s="84" t="str">
        <f t="shared" si="18"/>
        <v>Kierunek: Warszawa -  GT_06</v>
      </c>
      <c r="I286" s="23">
        <v>43263</v>
      </c>
      <c r="J286" s="24" t="s">
        <v>111</v>
      </c>
      <c r="K286" s="86">
        <v>0</v>
      </c>
      <c r="L286" s="27">
        <v>98</v>
      </c>
      <c r="M286" s="27">
        <v>0</v>
      </c>
      <c r="N286" s="27">
        <v>6</v>
      </c>
      <c r="O286" s="27">
        <v>36</v>
      </c>
      <c r="P286" s="27">
        <v>0</v>
      </c>
      <c r="Q286" s="27">
        <v>0</v>
      </c>
      <c r="R286" s="26">
        <f t="shared" si="19"/>
        <v>140</v>
      </c>
    </row>
    <row r="287" spans="1:18" ht="17.100000000000001" customHeight="1">
      <c r="A287" s="21" t="s">
        <v>15</v>
      </c>
      <c r="B287" s="21" t="s">
        <v>124</v>
      </c>
      <c r="C287" s="22" t="s">
        <v>119</v>
      </c>
      <c r="D287" s="83" t="str">
        <f t="shared" si="16"/>
        <v>GT_06 -  Wrocław Lotnisko - Wrocław Stadion</v>
      </c>
      <c r="E287" s="84" t="str">
        <f t="shared" si="17"/>
        <v>GT_06 -  Wrocław Lotnisko - Wrocław Stadion Kierunek: Warszawa</v>
      </c>
      <c r="F287" s="21" t="s">
        <v>12</v>
      </c>
      <c r="G287" s="22" t="s">
        <v>18</v>
      </c>
      <c r="H287" s="84" t="str">
        <f t="shared" si="18"/>
        <v>Kierunek: Warszawa -  GT_06</v>
      </c>
      <c r="I287" s="23">
        <v>43263</v>
      </c>
      <c r="J287" s="24" t="s">
        <v>112</v>
      </c>
      <c r="K287" s="86">
        <v>0</v>
      </c>
      <c r="L287" s="27">
        <v>99</v>
      </c>
      <c r="M287" s="27">
        <v>0</v>
      </c>
      <c r="N287" s="27">
        <v>6</v>
      </c>
      <c r="O287" s="27">
        <v>47</v>
      </c>
      <c r="P287" s="27">
        <v>0</v>
      </c>
      <c r="Q287" s="27">
        <v>0</v>
      </c>
      <c r="R287" s="26">
        <f t="shared" si="19"/>
        <v>152</v>
      </c>
    </row>
    <row r="288" spans="1:18" ht="17.100000000000001" customHeight="1">
      <c r="A288" s="21" t="s">
        <v>15</v>
      </c>
      <c r="B288" s="21" t="s">
        <v>124</v>
      </c>
      <c r="C288" s="22" t="s">
        <v>119</v>
      </c>
      <c r="D288" s="83" t="str">
        <f t="shared" si="16"/>
        <v>GT_06 -  Wrocław Lotnisko - Wrocław Stadion</v>
      </c>
      <c r="E288" s="84" t="str">
        <f t="shared" si="17"/>
        <v>GT_06 -  Wrocław Lotnisko - Wrocław Stadion Kierunek: Warszawa</v>
      </c>
      <c r="F288" s="21" t="s">
        <v>12</v>
      </c>
      <c r="G288" s="22" t="s">
        <v>18</v>
      </c>
      <c r="H288" s="84" t="str">
        <f t="shared" si="18"/>
        <v>Kierunek: Warszawa -  GT_06</v>
      </c>
      <c r="I288" s="23">
        <v>43263</v>
      </c>
      <c r="J288" s="24" t="s">
        <v>113</v>
      </c>
      <c r="K288" s="86">
        <v>0</v>
      </c>
      <c r="L288" s="27">
        <v>92</v>
      </c>
      <c r="M288" s="27">
        <v>0</v>
      </c>
      <c r="N288" s="27">
        <v>6</v>
      </c>
      <c r="O288" s="27">
        <v>22</v>
      </c>
      <c r="P288" s="27">
        <v>0</v>
      </c>
      <c r="Q288" s="27">
        <v>0</v>
      </c>
      <c r="R288" s="26">
        <f t="shared" si="19"/>
        <v>120</v>
      </c>
    </row>
    <row r="289" spans="1:18" ht="17.100000000000001" customHeight="1">
      <c r="A289" s="21" t="s">
        <v>15</v>
      </c>
      <c r="B289" s="21" t="s">
        <v>124</v>
      </c>
      <c r="C289" s="22" t="s">
        <v>119</v>
      </c>
      <c r="D289" s="83" t="str">
        <f t="shared" si="16"/>
        <v>GT_06 -  Wrocław Lotnisko - Wrocław Stadion</v>
      </c>
      <c r="E289" s="84" t="str">
        <f t="shared" si="17"/>
        <v>GT_06 -  Wrocław Lotnisko - Wrocław Stadion Kierunek: Warszawa</v>
      </c>
      <c r="F289" s="21" t="s">
        <v>12</v>
      </c>
      <c r="G289" s="22" t="s">
        <v>18</v>
      </c>
      <c r="H289" s="84" t="str">
        <f t="shared" si="18"/>
        <v>Kierunek: Warszawa -  GT_06</v>
      </c>
      <c r="I289" s="23">
        <v>43263</v>
      </c>
      <c r="J289" s="24" t="s">
        <v>114</v>
      </c>
      <c r="K289" s="86">
        <v>0</v>
      </c>
      <c r="L289" s="27">
        <v>77</v>
      </c>
      <c r="M289" s="27">
        <v>0</v>
      </c>
      <c r="N289" s="27">
        <v>2</v>
      </c>
      <c r="O289" s="27">
        <v>34</v>
      </c>
      <c r="P289" s="27">
        <v>0</v>
      </c>
      <c r="Q289" s="27">
        <v>0</v>
      </c>
      <c r="R289" s="26">
        <f t="shared" si="19"/>
        <v>113</v>
      </c>
    </row>
    <row r="290" spans="1:18" ht="17.100000000000001" customHeight="1">
      <c r="A290" s="18" t="s">
        <v>15</v>
      </c>
      <c r="B290" s="18" t="s">
        <v>125</v>
      </c>
      <c r="C290" s="15" t="s">
        <v>119</v>
      </c>
      <c r="D290" s="83" t="str">
        <f t="shared" si="16"/>
        <v>GT_07 -  Wrocław Lotnisko - Wrocław Stadion</v>
      </c>
      <c r="E290" s="84" t="str">
        <f t="shared" si="17"/>
        <v>GT_07 -  Wrocław Lotnisko - Wrocław Stadion kierunek: Kudowa Zdrój</v>
      </c>
      <c r="F290" s="18" t="s">
        <v>13</v>
      </c>
      <c r="G290" s="15" t="s">
        <v>120</v>
      </c>
      <c r="H290" s="84" t="str">
        <f t="shared" si="18"/>
        <v>kierunek: Kudowa Zdrój -  GT_07</v>
      </c>
      <c r="I290" s="19">
        <v>43207</v>
      </c>
      <c r="J290" s="20" t="s">
        <v>10</v>
      </c>
      <c r="K290" s="86">
        <v>4.1666666666666664E-2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6">
        <f t="shared" si="19"/>
        <v>0</v>
      </c>
    </row>
    <row r="291" spans="1:18" ht="17.100000000000001" customHeight="1">
      <c r="A291" s="18" t="s">
        <v>15</v>
      </c>
      <c r="B291" s="18" t="s">
        <v>125</v>
      </c>
      <c r="C291" s="15" t="s">
        <v>119</v>
      </c>
      <c r="D291" s="83" t="str">
        <f t="shared" si="16"/>
        <v>GT_07 -  Wrocław Lotnisko - Wrocław Stadion</v>
      </c>
      <c r="E291" s="84" t="str">
        <f t="shared" si="17"/>
        <v>GT_07 -  Wrocław Lotnisko - Wrocław Stadion kierunek: Kudowa Zdrój</v>
      </c>
      <c r="F291" s="18" t="s">
        <v>13</v>
      </c>
      <c r="G291" s="15" t="s">
        <v>120</v>
      </c>
      <c r="H291" s="84" t="str">
        <f t="shared" si="18"/>
        <v>kierunek: Kudowa Zdrój -  GT_07</v>
      </c>
      <c r="I291" s="19">
        <v>43207</v>
      </c>
      <c r="J291" s="20" t="s">
        <v>11</v>
      </c>
      <c r="K291" s="86">
        <v>4.1666666666666664E-2</v>
      </c>
      <c r="L291" s="25">
        <v>22</v>
      </c>
      <c r="M291" s="25">
        <v>0</v>
      </c>
      <c r="N291" s="25">
        <v>1</v>
      </c>
      <c r="O291" s="25">
        <v>13</v>
      </c>
      <c r="P291" s="25">
        <v>2</v>
      </c>
      <c r="Q291" s="25">
        <v>0</v>
      </c>
      <c r="R291" s="26">
        <f t="shared" si="19"/>
        <v>38</v>
      </c>
    </row>
    <row r="292" spans="1:18" ht="17.100000000000001" customHeight="1">
      <c r="A292" s="18" t="s">
        <v>15</v>
      </c>
      <c r="B292" s="18" t="s">
        <v>125</v>
      </c>
      <c r="C292" s="15" t="s">
        <v>119</v>
      </c>
      <c r="D292" s="83" t="str">
        <f t="shared" si="16"/>
        <v>GT_07 -  Wrocław Lotnisko - Wrocław Stadion</v>
      </c>
      <c r="E292" s="84" t="str">
        <f t="shared" si="17"/>
        <v>GT_07 -  Wrocław Lotnisko - Wrocław Stadion kierunek: Kudowa Zdrój</v>
      </c>
      <c r="F292" s="18" t="s">
        <v>13</v>
      </c>
      <c r="G292" s="15" t="s">
        <v>120</v>
      </c>
      <c r="H292" s="84" t="str">
        <f t="shared" si="18"/>
        <v>kierunek: Kudowa Zdrój -  GT_07</v>
      </c>
      <c r="I292" s="19">
        <v>43207</v>
      </c>
      <c r="J292" s="20" t="s">
        <v>21</v>
      </c>
      <c r="K292" s="86">
        <v>4.1666666666666664E-2</v>
      </c>
      <c r="L292" s="25">
        <v>46</v>
      </c>
      <c r="M292" s="25">
        <v>0</v>
      </c>
      <c r="N292" s="25">
        <v>4</v>
      </c>
      <c r="O292" s="25">
        <v>44</v>
      </c>
      <c r="P292" s="25">
        <v>6</v>
      </c>
      <c r="Q292" s="25">
        <v>0</v>
      </c>
      <c r="R292" s="26">
        <f t="shared" si="19"/>
        <v>100</v>
      </c>
    </row>
    <row r="293" spans="1:18" ht="17.100000000000001" customHeight="1">
      <c r="A293" s="18" t="s">
        <v>15</v>
      </c>
      <c r="B293" s="18" t="s">
        <v>125</v>
      </c>
      <c r="C293" s="15" t="s">
        <v>119</v>
      </c>
      <c r="D293" s="83" t="str">
        <f t="shared" si="16"/>
        <v>GT_07 -  Wrocław Lotnisko - Wrocław Stadion</v>
      </c>
      <c r="E293" s="84" t="str">
        <f t="shared" si="17"/>
        <v>GT_07 -  Wrocław Lotnisko - Wrocław Stadion kierunek: Kudowa Zdrój</v>
      </c>
      <c r="F293" s="18" t="s">
        <v>13</v>
      </c>
      <c r="G293" s="15" t="s">
        <v>120</v>
      </c>
      <c r="H293" s="84" t="str">
        <f t="shared" si="18"/>
        <v>kierunek: Kudowa Zdrój -  GT_07</v>
      </c>
      <c r="I293" s="19">
        <v>43207</v>
      </c>
      <c r="J293" s="20" t="s">
        <v>22</v>
      </c>
      <c r="K293" s="86">
        <v>4.1666666666666664E-2</v>
      </c>
      <c r="L293" s="25">
        <v>41</v>
      </c>
      <c r="M293" s="25">
        <v>0</v>
      </c>
      <c r="N293" s="25">
        <v>1</v>
      </c>
      <c r="O293" s="25">
        <v>39</v>
      </c>
      <c r="P293" s="25">
        <v>4</v>
      </c>
      <c r="Q293" s="25">
        <v>1</v>
      </c>
      <c r="R293" s="26">
        <f t="shared" si="19"/>
        <v>86</v>
      </c>
    </row>
    <row r="294" spans="1:18" ht="17.100000000000001" customHeight="1">
      <c r="A294" s="18" t="s">
        <v>15</v>
      </c>
      <c r="B294" s="18" t="s">
        <v>125</v>
      </c>
      <c r="C294" s="15" t="s">
        <v>119</v>
      </c>
      <c r="D294" s="83" t="str">
        <f t="shared" si="16"/>
        <v>GT_07 -  Wrocław Lotnisko - Wrocław Stadion</v>
      </c>
      <c r="E294" s="84" t="str">
        <f t="shared" si="17"/>
        <v>GT_07 -  Wrocław Lotnisko - Wrocław Stadion kierunek: Kudowa Zdrój</v>
      </c>
      <c r="F294" s="18" t="s">
        <v>13</v>
      </c>
      <c r="G294" s="15" t="s">
        <v>120</v>
      </c>
      <c r="H294" s="84" t="str">
        <f t="shared" si="18"/>
        <v>kierunek: Kudowa Zdrój -  GT_07</v>
      </c>
      <c r="I294" s="19">
        <v>43207</v>
      </c>
      <c r="J294" s="20" t="s">
        <v>23</v>
      </c>
      <c r="K294" s="86">
        <v>8.3333333333333329E-2</v>
      </c>
      <c r="L294" s="25">
        <v>43</v>
      </c>
      <c r="M294" s="25">
        <v>1</v>
      </c>
      <c r="N294" s="25">
        <v>1</v>
      </c>
      <c r="O294" s="25">
        <v>44</v>
      </c>
      <c r="P294" s="25">
        <v>1</v>
      </c>
      <c r="Q294" s="25">
        <v>1</v>
      </c>
      <c r="R294" s="26">
        <f t="shared" si="19"/>
        <v>91</v>
      </c>
    </row>
    <row r="295" spans="1:18" ht="17.100000000000001" customHeight="1">
      <c r="A295" s="18" t="s">
        <v>15</v>
      </c>
      <c r="B295" s="18" t="s">
        <v>125</v>
      </c>
      <c r="C295" s="15" t="s">
        <v>119</v>
      </c>
      <c r="D295" s="83" t="str">
        <f t="shared" si="16"/>
        <v>GT_07 -  Wrocław Lotnisko - Wrocław Stadion</v>
      </c>
      <c r="E295" s="84" t="str">
        <f t="shared" si="17"/>
        <v>GT_07 -  Wrocław Lotnisko - Wrocław Stadion kierunek: Kudowa Zdrój</v>
      </c>
      <c r="F295" s="18" t="s">
        <v>13</v>
      </c>
      <c r="G295" s="15" t="s">
        <v>120</v>
      </c>
      <c r="H295" s="84" t="str">
        <f t="shared" si="18"/>
        <v>kierunek: Kudowa Zdrój -  GT_07</v>
      </c>
      <c r="I295" s="19">
        <v>43207</v>
      </c>
      <c r="J295" s="20" t="s">
        <v>24</v>
      </c>
      <c r="K295" s="86">
        <v>8.3333333333333329E-2</v>
      </c>
      <c r="L295" s="25">
        <v>41</v>
      </c>
      <c r="M295" s="25">
        <v>0</v>
      </c>
      <c r="N295" s="25">
        <v>2</v>
      </c>
      <c r="O295" s="25">
        <v>40</v>
      </c>
      <c r="P295" s="25">
        <v>1</v>
      </c>
      <c r="Q295" s="25">
        <v>0</v>
      </c>
      <c r="R295" s="26">
        <f t="shared" si="19"/>
        <v>84</v>
      </c>
    </row>
    <row r="296" spans="1:18" ht="17.100000000000001" customHeight="1">
      <c r="A296" s="18" t="s">
        <v>15</v>
      </c>
      <c r="B296" s="18" t="s">
        <v>125</v>
      </c>
      <c r="C296" s="15" t="s">
        <v>119</v>
      </c>
      <c r="D296" s="83" t="str">
        <f t="shared" si="16"/>
        <v>GT_07 -  Wrocław Lotnisko - Wrocław Stadion</v>
      </c>
      <c r="E296" s="84" t="str">
        <f t="shared" si="17"/>
        <v>GT_07 -  Wrocław Lotnisko - Wrocław Stadion kierunek: Kudowa Zdrój</v>
      </c>
      <c r="F296" s="18" t="s">
        <v>13</v>
      </c>
      <c r="G296" s="15" t="s">
        <v>120</v>
      </c>
      <c r="H296" s="84" t="str">
        <f t="shared" si="18"/>
        <v>kierunek: Kudowa Zdrój -  GT_07</v>
      </c>
      <c r="I296" s="19">
        <v>43207</v>
      </c>
      <c r="J296" s="20" t="s">
        <v>25</v>
      </c>
      <c r="K296" s="86">
        <v>8.3333333333333329E-2</v>
      </c>
      <c r="L296" s="25">
        <v>39</v>
      </c>
      <c r="M296" s="25">
        <v>0</v>
      </c>
      <c r="N296" s="25">
        <v>1</v>
      </c>
      <c r="O296" s="25">
        <v>32</v>
      </c>
      <c r="P296" s="25">
        <v>3</v>
      </c>
      <c r="Q296" s="25">
        <v>0</v>
      </c>
      <c r="R296" s="26">
        <f t="shared" si="19"/>
        <v>75</v>
      </c>
    </row>
    <row r="297" spans="1:18" ht="17.100000000000001" customHeight="1">
      <c r="A297" s="18" t="s">
        <v>15</v>
      </c>
      <c r="B297" s="18" t="s">
        <v>125</v>
      </c>
      <c r="C297" s="15" t="s">
        <v>119</v>
      </c>
      <c r="D297" s="83" t="str">
        <f t="shared" si="16"/>
        <v>GT_07 -  Wrocław Lotnisko - Wrocław Stadion</v>
      </c>
      <c r="E297" s="84" t="str">
        <f t="shared" si="17"/>
        <v>GT_07 -  Wrocław Lotnisko - Wrocław Stadion kierunek: Kudowa Zdrój</v>
      </c>
      <c r="F297" s="18" t="s">
        <v>13</v>
      </c>
      <c r="G297" s="15" t="s">
        <v>120</v>
      </c>
      <c r="H297" s="84" t="str">
        <f t="shared" si="18"/>
        <v>kierunek: Kudowa Zdrój -  GT_07</v>
      </c>
      <c r="I297" s="19">
        <v>43207</v>
      </c>
      <c r="J297" s="20" t="s">
        <v>26</v>
      </c>
      <c r="K297" s="86">
        <v>8.3333333333333329E-2</v>
      </c>
      <c r="L297" s="25">
        <v>34</v>
      </c>
      <c r="M297" s="25">
        <v>0</v>
      </c>
      <c r="N297" s="25">
        <v>3</v>
      </c>
      <c r="O297" s="25">
        <v>37</v>
      </c>
      <c r="P297" s="25">
        <v>5</v>
      </c>
      <c r="Q297" s="25">
        <v>0</v>
      </c>
      <c r="R297" s="26">
        <f t="shared" si="19"/>
        <v>79</v>
      </c>
    </row>
    <row r="298" spans="1:18" ht="17.100000000000001" customHeight="1">
      <c r="A298" s="18" t="s">
        <v>15</v>
      </c>
      <c r="B298" s="18" t="s">
        <v>125</v>
      </c>
      <c r="C298" s="15" t="s">
        <v>119</v>
      </c>
      <c r="D298" s="83" t="str">
        <f t="shared" si="16"/>
        <v>GT_07 -  Wrocław Lotnisko - Wrocław Stadion</v>
      </c>
      <c r="E298" s="84" t="str">
        <f t="shared" si="17"/>
        <v>GT_07 -  Wrocław Lotnisko - Wrocław Stadion kierunek: Kudowa Zdrój</v>
      </c>
      <c r="F298" s="18" t="s">
        <v>13</v>
      </c>
      <c r="G298" s="15" t="s">
        <v>120</v>
      </c>
      <c r="H298" s="84" t="str">
        <f t="shared" si="18"/>
        <v>kierunek: Kudowa Zdrój -  GT_07</v>
      </c>
      <c r="I298" s="19">
        <v>43207</v>
      </c>
      <c r="J298" s="20" t="s">
        <v>27</v>
      </c>
      <c r="K298" s="86">
        <v>0.125</v>
      </c>
      <c r="L298" s="25">
        <v>37</v>
      </c>
      <c r="M298" s="25">
        <v>0</v>
      </c>
      <c r="N298" s="25">
        <v>2</v>
      </c>
      <c r="O298" s="25">
        <v>53</v>
      </c>
      <c r="P298" s="25">
        <v>1</v>
      </c>
      <c r="Q298" s="25">
        <v>2</v>
      </c>
      <c r="R298" s="26">
        <f t="shared" si="19"/>
        <v>95</v>
      </c>
    </row>
    <row r="299" spans="1:18" ht="17.100000000000001" customHeight="1">
      <c r="A299" s="18" t="s">
        <v>15</v>
      </c>
      <c r="B299" s="18" t="s">
        <v>125</v>
      </c>
      <c r="C299" s="15" t="s">
        <v>119</v>
      </c>
      <c r="D299" s="83" t="str">
        <f t="shared" si="16"/>
        <v>GT_07 -  Wrocław Lotnisko - Wrocław Stadion</v>
      </c>
      <c r="E299" s="84" t="str">
        <f t="shared" si="17"/>
        <v>GT_07 -  Wrocław Lotnisko - Wrocław Stadion kierunek: Kudowa Zdrój</v>
      </c>
      <c r="F299" s="18" t="s">
        <v>13</v>
      </c>
      <c r="G299" s="15" t="s">
        <v>120</v>
      </c>
      <c r="H299" s="84" t="str">
        <f t="shared" si="18"/>
        <v>kierunek: Kudowa Zdrój -  GT_07</v>
      </c>
      <c r="I299" s="19">
        <v>43207</v>
      </c>
      <c r="J299" s="20" t="s">
        <v>28</v>
      </c>
      <c r="K299" s="86">
        <v>0.125</v>
      </c>
      <c r="L299" s="25">
        <v>24</v>
      </c>
      <c r="M299" s="25">
        <v>0</v>
      </c>
      <c r="N299" s="25">
        <v>4</v>
      </c>
      <c r="O299" s="25">
        <v>38</v>
      </c>
      <c r="P299" s="25">
        <v>2</v>
      </c>
      <c r="Q299" s="25">
        <v>0</v>
      </c>
      <c r="R299" s="26">
        <f t="shared" si="19"/>
        <v>68</v>
      </c>
    </row>
    <row r="300" spans="1:18" ht="17.100000000000001" customHeight="1">
      <c r="A300" s="18" t="s">
        <v>15</v>
      </c>
      <c r="B300" s="18" t="s">
        <v>125</v>
      </c>
      <c r="C300" s="15" t="s">
        <v>119</v>
      </c>
      <c r="D300" s="83" t="str">
        <f t="shared" si="16"/>
        <v>GT_07 -  Wrocław Lotnisko - Wrocław Stadion</v>
      </c>
      <c r="E300" s="84" t="str">
        <f t="shared" si="17"/>
        <v>GT_07 -  Wrocław Lotnisko - Wrocław Stadion kierunek: Kudowa Zdrój</v>
      </c>
      <c r="F300" s="18" t="s">
        <v>13</v>
      </c>
      <c r="G300" s="15" t="s">
        <v>120</v>
      </c>
      <c r="H300" s="84" t="str">
        <f t="shared" si="18"/>
        <v>kierunek: Kudowa Zdrój -  GT_07</v>
      </c>
      <c r="I300" s="19">
        <v>43207</v>
      </c>
      <c r="J300" s="20" t="s">
        <v>29</v>
      </c>
      <c r="K300" s="86">
        <v>0.125</v>
      </c>
      <c r="L300" s="25">
        <v>21</v>
      </c>
      <c r="M300" s="25">
        <v>0</v>
      </c>
      <c r="N300" s="25">
        <v>4</v>
      </c>
      <c r="O300" s="25">
        <v>46</v>
      </c>
      <c r="P300" s="25">
        <v>4</v>
      </c>
      <c r="Q300" s="25">
        <v>0</v>
      </c>
      <c r="R300" s="26">
        <f t="shared" si="19"/>
        <v>75</v>
      </c>
    </row>
    <row r="301" spans="1:18" ht="17.100000000000001" customHeight="1">
      <c r="A301" s="18" t="s">
        <v>15</v>
      </c>
      <c r="B301" s="18" t="s">
        <v>125</v>
      </c>
      <c r="C301" s="15" t="s">
        <v>119</v>
      </c>
      <c r="D301" s="83" t="str">
        <f t="shared" si="16"/>
        <v>GT_07 -  Wrocław Lotnisko - Wrocław Stadion</v>
      </c>
      <c r="E301" s="84" t="str">
        <f t="shared" si="17"/>
        <v>GT_07 -  Wrocław Lotnisko - Wrocław Stadion kierunek: Kudowa Zdrój</v>
      </c>
      <c r="F301" s="18" t="s">
        <v>13</v>
      </c>
      <c r="G301" s="15" t="s">
        <v>120</v>
      </c>
      <c r="H301" s="84" t="str">
        <f t="shared" si="18"/>
        <v>kierunek: Kudowa Zdrój -  GT_07</v>
      </c>
      <c r="I301" s="19">
        <v>43207</v>
      </c>
      <c r="J301" s="20" t="s">
        <v>30</v>
      </c>
      <c r="K301" s="86">
        <v>0.125</v>
      </c>
      <c r="L301" s="25">
        <v>31</v>
      </c>
      <c r="M301" s="25">
        <v>0</v>
      </c>
      <c r="N301" s="25">
        <v>3</v>
      </c>
      <c r="O301" s="25">
        <v>43</v>
      </c>
      <c r="P301" s="25">
        <v>3</v>
      </c>
      <c r="Q301" s="25">
        <v>0</v>
      </c>
      <c r="R301" s="26">
        <f t="shared" si="19"/>
        <v>80</v>
      </c>
    </row>
    <row r="302" spans="1:18" ht="17.100000000000001" customHeight="1">
      <c r="A302" s="18" t="s">
        <v>15</v>
      </c>
      <c r="B302" s="18" t="s">
        <v>125</v>
      </c>
      <c r="C302" s="15" t="s">
        <v>119</v>
      </c>
      <c r="D302" s="83" t="str">
        <f t="shared" si="16"/>
        <v>GT_07 -  Wrocław Lotnisko - Wrocław Stadion</v>
      </c>
      <c r="E302" s="84" t="str">
        <f t="shared" si="17"/>
        <v>GT_07 -  Wrocław Lotnisko - Wrocław Stadion kierunek: Kudowa Zdrój</v>
      </c>
      <c r="F302" s="18" t="s">
        <v>13</v>
      </c>
      <c r="G302" s="15" t="s">
        <v>120</v>
      </c>
      <c r="H302" s="84" t="str">
        <f t="shared" si="18"/>
        <v>kierunek: Kudowa Zdrój -  GT_07</v>
      </c>
      <c r="I302" s="19">
        <v>43207</v>
      </c>
      <c r="J302" s="20" t="s">
        <v>31</v>
      </c>
      <c r="K302" s="86">
        <v>0.16666666666666699</v>
      </c>
      <c r="L302" s="25">
        <v>43</v>
      </c>
      <c r="M302" s="25">
        <v>0</v>
      </c>
      <c r="N302" s="25">
        <v>2</v>
      </c>
      <c r="O302" s="25">
        <v>26</v>
      </c>
      <c r="P302" s="25">
        <v>0</v>
      </c>
      <c r="Q302" s="25">
        <v>0</v>
      </c>
      <c r="R302" s="26">
        <f t="shared" si="19"/>
        <v>71</v>
      </c>
    </row>
    <row r="303" spans="1:18" ht="17.100000000000001" customHeight="1">
      <c r="A303" s="18" t="s">
        <v>15</v>
      </c>
      <c r="B303" s="18" t="s">
        <v>125</v>
      </c>
      <c r="C303" s="15" t="s">
        <v>119</v>
      </c>
      <c r="D303" s="83" t="str">
        <f t="shared" si="16"/>
        <v>GT_07 -  Wrocław Lotnisko - Wrocław Stadion</v>
      </c>
      <c r="E303" s="84" t="str">
        <f t="shared" si="17"/>
        <v>GT_07 -  Wrocław Lotnisko - Wrocław Stadion kierunek: Kudowa Zdrój</v>
      </c>
      <c r="F303" s="18" t="s">
        <v>13</v>
      </c>
      <c r="G303" s="15" t="s">
        <v>120</v>
      </c>
      <c r="H303" s="84" t="str">
        <f t="shared" si="18"/>
        <v>kierunek: Kudowa Zdrój -  GT_07</v>
      </c>
      <c r="I303" s="19">
        <v>43207</v>
      </c>
      <c r="J303" s="20" t="s">
        <v>32</v>
      </c>
      <c r="K303" s="86">
        <v>0.16666666666666699</v>
      </c>
      <c r="L303" s="25">
        <v>33</v>
      </c>
      <c r="M303" s="25">
        <v>0</v>
      </c>
      <c r="N303" s="25">
        <v>2</v>
      </c>
      <c r="O303" s="25">
        <v>30</v>
      </c>
      <c r="P303" s="25">
        <v>2</v>
      </c>
      <c r="Q303" s="25">
        <v>0</v>
      </c>
      <c r="R303" s="26">
        <f t="shared" si="19"/>
        <v>67</v>
      </c>
    </row>
    <row r="304" spans="1:18" ht="17.100000000000001" customHeight="1">
      <c r="A304" s="18" t="s">
        <v>15</v>
      </c>
      <c r="B304" s="18" t="s">
        <v>125</v>
      </c>
      <c r="C304" s="15" t="s">
        <v>119</v>
      </c>
      <c r="D304" s="83" t="str">
        <f t="shared" si="16"/>
        <v>GT_07 -  Wrocław Lotnisko - Wrocław Stadion</v>
      </c>
      <c r="E304" s="84" t="str">
        <f t="shared" si="17"/>
        <v>GT_07 -  Wrocław Lotnisko - Wrocław Stadion kierunek: Kudowa Zdrój</v>
      </c>
      <c r="F304" s="18" t="s">
        <v>13</v>
      </c>
      <c r="G304" s="15" t="s">
        <v>120</v>
      </c>
      <c r="H304" s="84" t="str">
        <f t="shared" si="18"/>
        <v>kierunek: Kudowa Zdrój -  GT_07</v>
      </c>
      <c r="I304" s="19">
        <v>43207</v>
      </c>
      <c r="J304" s="20" t="s">
        <v>33</v>
      </c>
      <c r="K304" s="86">
        <v>0.16666666666666699</v>
      </c>
      <c r="L304" s="25">
        <v>31</v>
      </c>
      <c r="M304" s="25">
        <v>0</v>
      </c>
      <c r="N304" s="25">
        <v>3</v>
      </c>
      <c r="O304" s="25">
        <v>43</v>
      </c>
      <c r="P304" s="25">
        <v>3</v>
      </c>
      <c r="Q304" s="25">
        <v>0</v>
      </c>
      <c r="R304" s="26">
        <f t="shared" si="19"/>
        <v>80</v>
      </c>
    </row>
    <row r="305" spans="1:18" ht="17.100000000000001" customHeight="1">
      <c r="A305" s="18" t="s">
        <v>15</v>
      </c>
      <c r="B305" s="18" t="s">
        <v>125</v>
      </c>
      <c r="C305" s="15" t="s">
        <v>119</v>
      </c>
      <c r="D305" s="83" t="str">
        <f t="shared" si="16"/>
        <v>GT_07 -  Wrocław Lotnisko - Wrocław Stadion</v>
      </c>
      <c r="E305" s="84" t="str">
        <f t="shared" si="17"/>
        <v>GT_07 -  Wrocław Lotnisko - Wrocław Stadion kierunek: Kudowa Zdrój</v>
      </c>
      <c r="F305" s="18" t="s">
        <v>13</v>
      </c>
      <c r="G305" s="15" t="s">
        <v>120</v>
      </c>
      <c r="H305" s="84" t="str">
        <f t="shared" si="18"/>
        <v>kierunek: Kudowa Zdrój -  GT_07</v>
      </c>
      <c r="I305" s="19">
        <v>43207</v>
      </c>
      <c r="J305" s="20" t="s">
        <v>34</v>
      </c>
      <c r="K305" s="86">
        <v>0.16666666666666699</v>
      </c>
      <c r="L305" s="25">
        <v>51</v>
      </c>
      <c r="M305" s="25">
        <v>0</v>
      </c>
      <c r="N305" s="25">
        <v>1</v>
      </c>
      <c r="O305" s="25">
        <v>39</v>
      </c>
      <c r="P305" s="25">
        <v>5</v>
      </c>
      <c r="Q305" s="25">
        <v>0</v>
      </c>
      <c r="R305" s="26">
        <f t="shared" si="19"/>
        <v>96</v>
      </c>
    </row>
    <row r="306" spans="1:18" ht="17.100000000000001" customHeight="1">
      <c r="A306" s="18" t="s">
        <v>15</v>
      </c>
      <c r="B306" s="18" t="s">
        <v>125</v>
      </c>
      <c r="C306" s="15" t="s">
        <v>119</v>
      </c>
      <c r="D306" s="83" t="str">
        <f t="shared" si="16"/>
        <v>GT_07 -  Wrocław Lotnisko - Wrocław Stadion</v>
      </c>
      <c r="E306" s="84" t="str">
        <f t="shared" si="17"/>
        <v>GT_07 -  Wrocław Lotnisko - Wrocław Stadion kierunek: Kudowa Zdrój</v>
      </c>
      <c r="F306" s="18" t="s">
        <v>13</v>
      </c>
      <c r="G306" s="15" t="s">
        <v>120</v>
      </c>
      <c r="H306" s="84" t="str">
        <f t="shared" si="18"/>
        <v>kierunek: Kudowa Zdrój -  GT_07</v>
      </c>
      <c r="I306" s="19">
        <v>43207</v>
      </c>
      <c r="J306" s="20" t="s">
        <v>35</v>
      </c>
      <c r="K306" s="86">
        <v>0.20833333333333401</v>
      </c>
      <c r="L306" s="25">
        <v>55</v>
      </c>
      <c r="M306" s="25">
        <v>0</v>
      </c>
      <c r="N306" s="25">
        <v>4</v>
      </c>
      <c r="O306" s="25">
        <v>46</v>
      </c>
      <c r="P306" s="25">
        <v>5</v>
      </c>
      <c r="Q306" s="25">
        <v>0</v>
      </c>
      <c r="R306" s="26">
        <f t="shared" si="19"/>
        <v>110</v>
      </c>
    </row>
    <row r="307" spans="1:18" ht="17.100000000000001" customHeight="1">
      <c r="A307" s="18" t="s">
        <v>15</v>
      </c>
      <c r="B307" s="18" t="s">
        <v>125</v>
      </c>
      <c r="C307" s="15" t="s">
        <v>119</v>
      </c>
      <c r="D307" s="83" t="str">
        <f t="shared" si="16"/>
        <v>GT_07 -  Wrocław Lotnisko - Wrocław Stadion</v>
      </c>
      <c r="E307" s="84" t="str">
        <f t="shared" si="17"/>
        <v>GT_07 -  Wrocław Lotnisko - Wrocław Stadion kierunek: Kudowa Zdrój</v>
      </c>
      <c r="F307" s="18" t="s">
        <v>13</v>
      </c>
      <c r="G307" s="15" t="s">
        <v>120</v>
      </c>
      <c r="H307" s="84" t="str">
        <f t="shared" si="18"/>
        <v>kierunek: Kudowa Zdrój -  GT_07</v>
      </c>
      <c r="I307" s="19">
        <v>43207</v>
      </c>
      <c r="J307" s="20" t="s">
        <v>36</v>
      </c>
      <c r="K307" s="86">
        <v>0.20833333333333401</v>
      </c>
      <c r="L307" s="25">
        <v>45</v>
      </c>
      <c r="M307" s="25">
        <v>0</v>
      </c>
      <c r="N307" s="25">
        <v>6</v>
      </c>
      <c r="O307" s="25">
        <v>52</v>
      </c>
      <c r="P307" s="25">
        <v>12</v>
      </c>
      <c r="Q307" s="25">
        <v>0</v>
      </c>
      <c r="R307" s="26">
        <f t="shared" si="19"/>
        <v>115</v>
      </c>
    </row>
    <row r="308" spans="1:18" ht="17.100000000000001" customHeight="1">
      <c r="A308" s="18" t="s">
        <v>15</v>
      </c>
      <c r="B308" s="18" t="s">
        <v>125</v>
      </c>
      <c r="C308" s="15" t="s">
        <v>119</v>
      </c>
      <c r="D308" s="83" t="str">
        <f t="shared" si="16"/>
        <v>GT_07 -  Wrocław Lotnisko - Wrocław Stadion</v>
      </c>
      <c r="E308" s="84" t="str">
        <f t="shared" si="17"/>
        <v>GT_07 -  Wrocław Lotnisko - Wrocław Stadion kierunek: Kudowa Zdrój</v>
      </c>
      <c r="F308" s="18" t="s">
        <v>13</v>
      </c>
      <c r="G308" s="15" t="s">
        <v>120</v>
      </c>
      <c r="H308" s="84" t="str">
        <f t="shared" si="18"/>
        <v>kierunek: Kudowa Zdrój -  GT_07</v>
      </c>
      <c r="I308" s="19">
        <v>43207</v>
      </c>
      <c r="J308" s="20" t="s">
        <v>37</v>
      </c>
      <c r="K308" s="86">
        <v>0.20833333333333401</v>
      </c>
      <c r="L308" s="25">
        <v>71</v>
      </c>
      <c r="M308" s="25">
        <v>0</v>
      </c>
      <c r="N308" s="25">
        <v>6</v>
      </c>
      <c r="O308" s="25">
        <v>59</v>
      </c>
      <c r="P308" s="25">
        <v>10</v>
      </c>
      <c r="Q308" s="25">
        <v>2</v>
      </c>
      <c r="R308" s="26">
        <f t="shared" si="19"/>
        <v>148</v>
      </c>
    </row>
    <row r="309" spans="1:18" ht="17.100000000000001" customHeight="1">
      <c r="A309" s="18" t="s">
        <v>15</v>
      </c>
      <c r="B309" s="18" t="s">
        <v>125</v>
      </c>
      <c r="C309" s="15" t="s">
        <v>119</v>
      </c>
      <c r="D309" s="83" t="str">
        <f t="shared" si="16"/>
        <v>GT_07 -  Wrocław Lotnisko - Wrocław Stadion</v>
      </c>
      <c r="E309" s="84" t="str">
        <f t="shared" si="17"/>
        <v>GT_07 -  Wrocław Lotnisko - Wrocław Stadion kierunek: Kudowa Zdrój</v>
      </c>
      <c r="F309" s="18" t="s">
        <v>13</v>
      </c>
      <c r="G309" s="15" t="s">
        <v>120</v>
      </c>
      <c r="H309" s="84" t="str">
        <f t="shared" si="18"/>
        <v>kierunek: Kudowa Zdrój -  GT_07</v>
      </c>
      <c r="I309" s="19">
        <v>43207</v>
      </c>
      <c r="J309" s="20" t="s">
        <v>38</v>
      </c>
      <c r="K309" s="86">
        <v>0.20833333333333401</v>
      </c>
      <c r="L309" s="25">
        <v>107</v>
      </c>
      <c r="M309" s="25">
        <v>0</v>
      </c>
      <c r="N309" s="25">
        <v>6</v>
      </c>
      <c r="O309" s="25">
        <v>42</v>
      </c>
      <c r="P309" s="25">
        <v>8</v>
      </c>
      <c r="Q309" s="25">
        <v>0</v>
      </c>
      <c r="R309" s="26">
        <f t="shared" si="19"/>
        <v>163</v>
      </c>
    </row>
    <row r="310" spans="1:18" ht="17.100000000000001" customHeight="1">
      <c r="A310" s="18" t="s">
        <v>15</v>
      </c>
      <c r="B310" s="18" t="s">
        <v>125</v>
      </c>
      <c r="C310" s="15" t="s">
        <v>119</v>
      </c>
      <c r="D310" s="83" t="str">
        <f t="shared" si="16"/>
        <v>GT_07 -  Wrocław Lotnisko - Wrocław Stadion</v>
      </c>
      <c r="E310" s="84" t="str">
        <f t="shared" si="17"/>
        <v>GT_07 -  Wrocław Lotnisko - Wrocław Stadion kierunek: Kudowa Zdrój</v>
      </c>
      <c r="F310" s="18" t="s">
        <v>13</v>
      </c>
      <c r="G310" s="15" t="s">
        <v>120</v>
      </c>
      <c r="H310" s="84" t="str">
        <f t="shared" si="18"/>
        <v>kierunek: Kudowa Zdrój -  GT_07</v>
      </c>
      <c r="I310" s="19">
        <v>43207</v>
      </c>
      <c r="J310" s="20" t="s">
        <v>39</v>
      </c>
      <c r="K310" s="86">
        <v>0.25</v>
      </c>
      <c r="L310" s="25">
        <v>100</v>
      </c>
      <c r="M310" s="25">
        <v>0</v>
      </c>
      <c r="N310" s="25">
        <v>9</v>
      </c>
      <c r="O310" s="25">
        <v>66</v>
      </c>
      <c r="P310" s="25">
        <v>9</v>
      </c>
      <c r="Q310" s="25">
        <v>0</v>
      </c>
      <c r="R310" s="26">
        <f t="shared" si="19"/>
        <v>184</v>
      </c>
    </row>
    <row r="311" spans="1:18" ht="17.100000000000001" customHeight="1">
      <c r="A311" s="18" t="s">
        <v>15</v>
      </c>
      <c r="B311" s="18" t="s">
        <v>125</v>
      </c>
      <c r="C311" s="15" t="s">
        <v>119</v>
      </c>
      <c r="D311" s="83" t="str">
        <f t="shared" si="16"/>
        <v>GT_07 -  Wrocław Lotnisko - Wrocław Stadion</v>
      </c>
      <c r="E311" s="84" t="str">
        <f t="shared" si="17"/>
        <v>GT_07 -  Wrocław Lotnisko - Wrocław Stadion kierunek: Kudowa Zdrój</v>
      </c>
      <c r="F311" s="18" t="s">
        <v>13</v>
      </c>
      <c r="G311" s="15" t="s">
        <v>120</v>
      </c>
      <c r="H311" s="84" t="str">
        <f t="shared" si="18"/>
        <v>kierunek: Kudowa Zdrój -  GT_07</v>
      </c>
      <c r="I311" s="19">
        <v>43207</v>
      </c>
      <c r="J311" s="20" t="s">
        <v>40</v>
      </c>
      <c r="K311" s="86">
        <v>0.25</v>
      </c>
      <c r="L311" s="25">
        <v>126</v>
      </c>
      <c r="M311" s="25">
        <v>0</v>
      </c>
      <c r="N311" s="25">
        <v>11</v>
      </c>
      <c r="O311" s="25">
        <v>62</v>
      </c>
      <c r="P311" s="25">
        <v>5</v>
      </c>
      <c r="Q311" s="25">
        <v>1</v>
      </c>
      <c r="R311" s="26">
        <f t="shared" si="19"/>
        <v>205</v>
      </c>
    </row>
    <row r="312" spans="1:18" ht="17.100000000000001" customHeight="1">
      <c r="A312" s="18" t="s">
        <v>15</v>
      </c>
      <c r="B312" s="18" t="s">
        <v>125</v>
      </c>
      <c r="C312" s="15" t="s">
        <v>119</v>
      </c>
      <c r="D312" s="83" t="str">
        <f t="shared" si="16"/>
        <v>GT_07 -  Wrocław Lotnisko - Wrocław Stadion</v>
      </c>
      <c r="E312" s="84" t="str">
        <f t="shared" si="17"/>
        <v>GT_07 -  Wrocław Lotnisko - Wrocław Stadion kierunek: Kudowa Zdrój</v>
      </c>
      <c r="F312" s="18" t="s">
        <v>13</v>
      </c>
      <c r="G312" s="15" t="s">
        <v>120</v>
      </c>
      <c r="H312" s="84" t="str">
        <f t="shared" si="18"/>
        <v>kierunek: Kudowa Zdrój -  GT_07</v>
      </c>
      <c r="I312" s="19">
        <v>43207</v>
      </c>
      <c r="J312" s="20" t="s">
        <v>41</v>
      </c>
      <c r="K312" s="86">
        <v>0.25</v>
      </c>
      <c r="L312" s="25">
        <v>174</v>
      </c>
      <c r="M312" s="25">
        <v>0</v>
      </c>
      <c r="N312" s="25">
        <v>11</v>
      </c>
      <c r="O312" s="25">
        <v>95</v>
      </c>
      <c r="P312" s="25">
        <v>4</v>
      </c>
      <c r="Q312" s="25">
        <v>0</v>
      </c>
      <c r="R312" s="26">
        <f t="shared" si="19"/>
        <v>284</v>
      </c>
    </row>
    <row r="313" spans="1:18" ht="17.100000000000001" customHeight="1">
      <c r="A313" s="18" t="s">
        <v>15</v>
      </c>
      <c r="B313" s="18" t="s">
        <v>125</v>
      </c>
      <c r="C313" s="15" t="s">
        <v>119</v>
      </c>
      <c r="D313" s="83" t="str">
        <f t="shared" si="16"/>
        <v>GT_07 -  Wrocław Lotnisko - Wrocław Stadion</v>
      </c>
      <c r="E313" s="84" t="str">
        <f t="shared" si="17"/>
        <v>GT_07 -  Wrocław Lotnisko - Wrocław Stadion kierunek: Kudowa Zdrój</v>
      </c>
      <c r="F313" s="18" t="s">
        <v>13</v>
      </c>
      <c r="G313" s="15" t="s">
        <v>120</v>
      </c>
      <c r="H313" s="84" t="str">
        <f t="shared" si="18"/>
        <v>kierunek: Kudowa Zdrój -  GT_07</v>
      </c>
      <c r="I313" s="19">
        <v>43207</v>
      </c>
      <c r="J313" s="20" t="s">
        <v>42</v>
      </c>
      <c r="K313" s="86">
        <v>0.25</v>
      </c>
      <c r="L313" s="25">
        <v>262</v>
      </c>
      <c r="M313" s="25">
        <v>0</v>
      </c>
      <c r="N313" s="25">
        <v>15</v>
      </c>
      <c r="O313" s="25">
        <v>110</v>
      </c>
      <c r="P313" s="25">
        <v>1</v>
      </c>
      <c r="Q313" s="25">
        <v>0</v>
      </c>
      <c r="R313" s="26">
        <f t="shared" si="19"/>
        <v>388</v>
      </c>
    </row>
    <row r="314" spans="1:18" ht="17.100000000000001" customHeight="1">
      <c r="A314" s="18" t="s">
        <v>15</v>
      </c>
      <c r="B314" s="18" t="s">
        <v>125</v>
      </c>
      <c r="C314" s="15" t="s">
        <v>119</v>
      </c>
      <c r="D314" s="83" t="str">
        <f t="shared" si="16"/>
        <v>GT_07 -  Wrocław Lotnisko - Wrocław Stadion</v>
      </c>
      <c r="E314" s="84" t="str">
        <f t="shared" si="17"/>
        <v>GT_07 -  Wrocław Lotnisko - Wrocław Stadion kierunek: Kudowa Zdrój</v>
      </c>
      <c r="F314" s="18" t="s">
        <v>13</v>
      </c>
      <c r="G314" s="15" t="s">
        <v>120</v>
      </c>
      <c r="H314" s="84" t="str">
        <f t="shared" si="18"/>
        <v>kierunek: Kudowa Zdrój -  GT_07</v>
      </c>
      <c r="I314" s="19">
        <v>43207</v>
      </c>
      <c r="J314" s="20" t="s">
        <v>43</v>
      </c>
      <c r="K314" s="86">
        <v>0.29166666666666702</v>
      </c>
      <c r="L314" s="25">
        <v>288</v>
      </c>
      <c r="M314" s="25">
        <v>0</v>
      </c>
      <c r="N314" s="25">
        <v>19</v>
      </c>
      <c r="O314" s="25">
        <v>90</v>
      </c>
      <c r="P314" s="25">
        <v>0</v>
      </c>
      <c r="Q314" s="25">
        <v>2</v>
      </c>
      <c r="R314" s="26">
        <f t="shared" si="19"/>
        <v>399</v>
      </c>
    </row>
    <row r="315" spans="1:18" ht="17.100000000000001" customHeight="1">
      <c r="A315" s="18" t="s">
        <v>15</v>
      </c>
      <c r="B315" s="18" t="s">
        <v>125</v>
      </c>
      <c r="C315" s="15" t="s">
        <v>119</v>
      </c>
      <c r="D315" s="83" t="str">
        <f t="shared" si="16"/>
        <v>GT_07 -  Wrocław Lotnisko - Wrocław Stadion</v>
      </c>
      <c r="E315" s="84" t="str">
        <f t="shared" si="17"/>
        <v>GT_07 -  Wrocław Lotnisko - Wrocław Stadion kierunek: Kudowa Zdrój</v>
      </c>
      <c r="F315" s="18" t="s">
        <v>13</v>
      </c>
      <c r="G315" s="15" t="s">
        <v>120</v>
      </c>
      <c r="H315" s="84" t="str">
        <f t="shared" si="18"/>
        <v>kierunek: Kudowa Zdrój -  GT_07</v>
      </c>
      <c r="I315" s="19">
        <v>43207</v>
      </c>
      <c r="J315" s="20" t="s">
        <v>44</v>
      </c>
      <c r="K315" s="86">
        <v>0.29166666666666702</v>
      </c>
      <c r="L315" s="25">
        <v>256</v>
      </c>
      <c r="M315" s="25">
        <v>0</v>
      </c>
      <c r="N315" s="25">
        <v>9</v>
      </c>
      <c r="O315" s="25">
        <v>75</v>
      </c>
      <c r="P315" s="25">
        <v>6</v>
      </c>
      <c r="Q315" s="25">
        <v>1</v>
      </c>
      <c r="R315" s="26">
        <f t="shared" si="19"/>
        <v>347</v>
      </c>
    </row>
    <row r="316" spans="1:18" ht="17.100000000000001" customHeight="1">
      <c r="A316" s="18" t="s">
        <v>15</v>
      </c>
      <c r="B316" s="18" t="s">
        <v>125</v>
      </c>
      <c r="C316" s="15" t="s">
        <v>119</v>
      </c>
      <c r="D316" s="83" t="str">
        <f t="shared" si="16"/>
        <v>GT_07 -  Wrocław Lotnisko - Wrocław Stadion</v>
      </c>
      <c r="E316" s="84" t="str">
        <f t="shared" si="17"/>
        <v>GT_07 -  Wrocław Lotnisko - Wrocław Stadion kierunek: Kudowa Zdrój</v>
      </c>
      <c r="F316" s="18" t="s">
        <v>13</v>
      </c>
      <c r="G316" s="15" t="s">
        <v>120</v>
      </c>
      <c r="H316" s="84" t="str">
        <f t="shared" si="18"/>
        <v>kierunek: Kudowa Zdrój -  GT_07</v>
      </c>
      <c r="I316" s="19">
        <v>43207</v>
      </c>
      <c r="J316" s="20" t="s">
        <v>45</v>
      </c>
      <c r="K316" s="86">
        <v>0.29166666666666702</v>
      </c>
      <c r="L316" s="25">
        <v>417</v>
      </c>
      <c r="M316" s="25">
        <v>0</v>
      </c>
      <c r="N316" s="25">
        <v>12</v>
      </c>
      <c r="O316" s="25">
        <v>91</v>
      </c>
      <c r="P316" s="25">
        <v>7</v>
      </c>
      <c r="Q316" s="25">
        <v>2</v>
      </c>
      <c r="R316" s="26">
        <f t="shared" si="19"/>
        <v>529</v>
      </c>
    </row>
    <row r="317" spans="1:18" ht="17.100000000000001" customHeight="1">
      <c r="A317" s="18" t="s">
        <v>15</v>
      </c>
      <c r="B317" s="18" t="s">
        <v>125</v>
      </c>
      <c r="C317" s="15" t="s">
        <v>119</v>
      </c>
      <c r="D317" s="83" t="str">
        <f t="shared" si="16"/>
        <v>GT_07 -  Wrocław Lotnisko - Wrocław Stadion</v>
      </c>
      <c r="E317" s="84" t="str">
        <f t="shared" si="17"/>
        <v>GT_07 -  Wrocław Lotnisko - Wrocław Stadion kierunek: Kudowa Zdrój</v>
      </c>
      <c r="F317" s="18" t="s">
        <v>13</v>
      </c>
      <c r="G317" s="15" t="s">
        <v>120</v>
      </c>
      <c r="H317" s="84" t="str">
        <f t="shared" si="18"/>
        <v>kierunek: Kudowa Zdrój -  GT_07</v>
      </c>
      <c r="I317" s="19">
        <v>43207</v>
      </c>
      <c r="J317" s="20" t="s">
        <v>46</v>
      </c>
      <c r="K317" s="86">
        <v>0.29166666666666702</v>
      </c>
      <c r="L317" s="25">
        <v>555</v>
      </c>
      <c r="M317" s="25">
        <v>1</v>
      </c>
      <c r="N317" s="25">
        <v>25</v>
      </c>
      <c r="O317" s="25">
        <v>81</v>
      </c>
      <c r="P317" s="25">
        <v>5</v>
      </c>
      <c r="Q317" s="25">
        <v>6</v>
      </c>
      <c r="R317" s="26">
        <f t="shared" si="19"/>
        <v>673</v>
      </c>
    </row>
    <row r="318" spans="1:18" ht="17.100000000000001" customHeight="1">
      <c r="A318" s="18" t="s">
        <v>15</v>
      </c>
      <c r="B318" s="18" t="s">
        <v>125</v>
      </c>
      <c r="C318" s="15" t="s">
        <v>119</v>
      </c>
      <c r="D318" s="83" t="str">
        <f t="shared" si="16"/>
        <v>GT_07 -  Wrocław Lotnisko - Wrocław Stadion</v>
      </c>
      <c r="E318" s="84" t="str">
        <f t="shared" si="17"/>
        <v>GT_07 -  Wrocław Lotnisko - Wrocław Stadion kierunek: Kudowa Zdrój</v>
      </c>
      <c r="F318" s="18" t="s">
        <v>13</v>
      </c>
      <c r="G318" s="15" t="s">
        <v>120</v>
      </c>
      <c r="H318" s="84" t="str">
        <f t="shared" si="18"/>
        <v>kierunek: Kudowa Zdrój -  GT_07</v>
      </c>
      <c r="I318" s="19">
        <v>43207</v>
      </c>
      <c r="J318" s="20" t="s">
        <v>47</v>
      </c>
      <c r="K318" s="86">
        <v>0.33333333333333398</v>
      </c>
      <c r="L318" s="25">
        <v>590</v>
      </c>
      <c r="M318" s="25">
        <v>0</v>
      </c>
      <c r="N318" s="25">
        <v>17</v>
      </c>
      <c r="O318" s="25">
        <v>81</v>
      </c>
      <c r="P318" s="25">
        <v>4</v>
      </c>
      <c r="Q318" s="25">
        <v>0</v>
      </c>
      <c r="R318" s="26">
        <f t="shared" si="19"/>
        <v>692</v>
      </c>
    </row>
    <row r="319" spans="1:18" ht="17.100000000000001" customHeight="1">
      <c r="A319" s="18" t="s">
        <v>15</v>
      </c>
      <c r="B319" s="18" t="s">
        <v>125</v>
      </c>
      <c r="C319" s="15" t="s">
        <v>119</v>
      </c>
      <c r="D319" s="83" t="str">
        <f t="shared" si="16"/>
        <v>GT_07 -  Wrocław Lotnisko - Wrocław Stadion</v>
      </c>
      <c r="E319" s="84" t="str">
        <f t="shared" si="17"/>
        <v>GT_07 -  Wrocław Lotnisko - Wrocław Stadion kierunek: Kudowa Zdrój</v>
      </c>
      <c r="F319" s="18" t="s">
        <v>13</v>
      </c>
      <c r="G319" s="15" t="s">
        <v>120</v>
      </c>
      <c r="H319" s="84" t="str">
        <f t="shared" si="18"/>
        <v>kierunek: Kudowa Zdrój -  GT_07</v>
      </c>
      <c r="I319" s="19">
        <v>43207</v>
      </c>
      <c r="J319" s="20" t="s">
        <v>48</v>
      </c>
      <c r="K319" s="86">
        <v>0.33333333333333398</v>
      </c>
      <c r="L319" s="25">
        <v>585</v>
      </c>
      <c r="M319" s="25">
        <v>0</v>
      </c>
      <c r="N319" s="25">
        <v>17</v>
      </c>
      <c r="O319" s="25">
        <v>103</v>
      </c>
      <c r="P319" s="25">
        <v>3</v>
      </c>
      <c r="Q319" s="25">
        <v>1</v>
      </c>
      <c r="R319" s="26">
        <f t="shared" si="19"/>
        <v>709</v>
      </c>
    </row>
    <row r="320" spans="1:18" ht="17.100000000000001" customHeight="1">
      <c r="A320" s="18" t="s">
        <v>15</v>
      </c>
      <c r="B320" s="18" t="s">
        <v>125</v>
      </c>
      <c r="C320" s="15" t="s">
        <v>119</v>
      </c>
      <c r="D320" s="83" t="str">
        <f t="shared" si="16"/>
        <v>GT_07 -  Wrocław Lotnisko - Wrocław Stadion</v>
      </c>
      <c r="E320" s="84" t="str">
        <f t="shared" si="17"/>
        <v>GT_07 -  Wrocław Lotnisko - Wrocław Stadion kierunek: Kudowa Zdrój</v>
      </c>
      <c r="F320" s="18" t="s">
        <v>13</v>
      </c>
      <c r="G320" s="15" t="s">
        <v>120</v>
      </c>
      <c r="H320" s="84" t="str">
        <f t="shared" si="18"/>
        <v>kierunek: Kudowa Zdrój -  GT_07</v>
      </c>
      <c r="I320" s="19">
        <v>43207</v>
      </c>
      <c r="J320" s="20" t="s">
        <v>49</v>
      </c>
      <c r="K320" s="86">
        <v>0.33333333333333398</v>
      </c>
      <c r="L320" s="25">
        <v>642</v>
      </c>
      <c r="M320" s="25">
        <v>0</v>
      </c>
      <c r="N320" s="25">
        <v>25</v>
      </c>
      <c r="O320" s="25">
        <v>90</v>
      </c>
      <c r="P320" s="25">
        <v>6</v>
      </c>
      <c r="Q320" s="25">
        <v>3</v>
      </c>
      <c r="R320" s="26">
        <f t="shared" si="19"/>
        <v>766</v>
      </c>
    </row>
    <row r="321" spans="1:18" ht="17.100000000000001" customHeight="1">
      <c r="A321" s="18" t="s">
        <v>15</v>
      </c>
      <c r="B321" s="18" t="s">
        <v>125</v>
      </c>
      <c r="C321" s="15" t="s">
        <v>119</v>
      </c>
      <c r="D321" s="83" t="str">
        <f t="shared" si="16"/>
        <v>GT_07 -  Wrocław Lotnisko - Wrocław Stadion</v>
      </c>
      <c r="E321" s="84" t="str">
        <f t="shared" si="17"/>
        <v>GT_07 -  Wrocław Lotnisko - Wrocław Stadion kierunek: Kudowa Zdrój</v>
      </c>
      <c r="F321" s="18" t="s">
        <v>13</v>
      </c>
      <c r="G321" s="15" t="s">
        <v>120</v>
      </c>
      <c r="H321" s="84" t="str">
        <f t="shared" si="18"/>
        <v>kierunek: Kudowa Zdrój -  GT_07</v>
      </c>
      <c r="I321" s="19">
        <v>43207</v>
      </c>
      <c r="J321" s="20" t="s">
        <v>50</v>
      </c>
      <c r="K321" s="86">
        <v>0.33333333333333398</v>
      </c>
      <c r="L321" s="25">
        <v>781</v>
      </c>
      <c r="M321" s="25">
        <v>0</v>
      </c>
      <c r="N321" s="25">
        <v>24</v>
      </c>
      <c r="O321" s="25">
        <v>96</v>
      </c>
      <c r="P321" s="25">
        <v>4</v>
      </c>
      <c r="Q321" s="25">
        <v>4</v>
      </c>
      <c r="R321" s="26">
        <f t="shared" si="19"/>
        <v>909</v>
      </c>
    </row>
    <row r="322" spans="1:18" ht="17.100000000000001" customHeight="1">
      <c r="A322" s="18" t="s">
        <v>15</v>
      </c>
      <c r="B322" s="18" t="s">
        <v>125</v>
      </c>
      <c r="C322" s="15" t="s">
        <v>119</v>
      </c>
      <c r="D322" s="83" t="str">
        <f t="shared" si="16"/>
        <v>GT_07 -  Wrocław Lotnisko - Wrocław Stadion</v>
      </c>
      <c r="E322" s="84" t="str">
        <f t="shared" si="17"/>
        <v>GT_07 -  Wrocław Lotnisko - Wrocław Stadion kierunek: Kudowa Zdrój</v>
      </c>
      <c r="F322" s="18" t="s">
        <v>13</v>
      </c>
      <c r="G322" s="15" t="s">
        <v>120</v>
      </c>
      <c r="H322" s="84" t="str">
        <f t="shared" si="18"/>
        <v>kierunek: Kudowa Zdrój -  GT_07</v>
      </c>
      <c r="I322" s="19">
        <v>43207</v>
      </c>
      <c r="J322" s="20" t="s">
        <v>51</v>
      </c>
      <c r="K322" s="86">
        <v>0.375</v>
      </c>
      <c r="L322" s="25">
        <v>753</v>
      </c>
      <c r="M322" s="25">
        <v>1</v>
      </c>
      <c r="N322" s="25">
        <v>32</v>
      </c>
      <c r="O322" s="25">
        <v>89</v>
      </c>
      <c r="P322" s="25">
        <v>2</v>
      </c>
      <c r="Q322" s="25">
        <v>4</v>
      </c>
      <c r="R322" s="26">
        <f t="shared" si="19"/>
        <v>881</v>
      </c>
    </row>
    <row r="323" spans="1:18" ht="17.100000000000001" customHeight="1">
      <c r="A323" s="18" t="s">
        <v>15</v>
      </c>
      <c r="B323" s="18" t="s">
        <v>125</v>
      </c>
      <c r="C323" s="15" t="s">
        <v>119</v>
      </c>
      <c r="D323" s="83" t="str">
        <f t="shared" ref="D323:D386" si="20">CONCATENATE(B323," -  ",C323,)</f>
        <v>GT_07 -  Wrocław Lotnisko - Wrocław Stadion</v>
      </c>
      <c r="E323" s="84" t="str">
        <f t="shared" ref="E323:E386" si="21">CONCATENATE(D323," ",G323)</f>
        <v>GT_07 -  Wrocław Lotnisko - Wrocław Stadion kierunek: Kudowa Zdrój</v>
      </c>
      <c r="F323" s="18" t="s">
        <v>13</v>
      </c>
      <c r="G323" s="15" t="s">
        <v>120</v>
      </c>
      <c r="H323" s="84" t="str">
        <f t="shared" ref="H323:H386" si="22">CONCATENATE(G323," -  ",B323,)</f>
        <v>kierunek: Kudowa Zdrój -  GT_07</v>
      </c>
      <c r="I323" s="19">
        <v>43207</v>
      </c>
      <c r="J323" s="20" t="s">
        <v>52</v>
      </c>
      <c r="K323" s="86">
        <v>0.375</v>
      </c>
      <c r="L323" s="25">
        <v>660</v>
      </c>
      <c r="M323" s="25">
        <v>1</v>
      </c>
      <c r="N323" s="25">
        <v>14</v>
      </c>
      <c r="O323" s="25">
        <v>90</v>
      </c>
      <c r="P323" s="25">
        <v>5</v>
      </c>
      <c r="Q323" s="25">
        <v>5</v>
      </c>
      <c r="R323" s="26">
        <f t="shared" ref="R323:R386" si="23">SUM(L323:Q323)</f>
        <v>775</v>
      </c>
    </row>
    <row r="324" spans="1:18" ht="17.100000000000001" customHeight="1">
      <c r="A324" s="18" t="s">
        <v>15</v>
      </c>
      <c r="B324" s="18" t="s">
        <v>125</v>
      </c>
      <c r="C324" s="15" t="s">
        <v>119</v>
      </c>
      <c r="D324" s="83" t="str">
        <f t="shared" si="20"/>
        <v>GT_07 -  Wrocław Lotnisko - Wrocław Stadion</v>
      </c>
      <c r="E324" s="84" t="str">
        <f t="shared" si="21"/>
        <v>GT_07 -  Wrocław Lotnisko - Wrocław Stadion kierunek: Kudowa Zdrój</v>
      </c>
      <c r="F324" s="18" t="s">
        <v>13</v>
      </c>
      <c r="G324" s="15" t="s">
        <v>120</v>
      </c>
      <c r="H324" s="84" t="str">
        <f t="shared" si="22"/>
        <v>kierunek: Kudowa Zdrój -  GT_07</v>
      </c>
      <c r="I324" s="19">
        <v>43207</v>
      </c>
      <c r="J324" s="20" t="s">
        <v>53</v>
      </c>
      <c r="K324" s="86">
        <v>0.375</v>
      </c>
      <c r="L324" s="25">
        <v>629</v>
      </c>
      <c r="M324" s="25">
        <v>0</v>
      </c>
      <c r="N324" s="25">
        <v>30</v>
      </c>
      <c r="O324" s="25">
        <v>110</v>
      </c>
      <c r="P324" s="25">
        <v>8</v>
      </c>
      <c r="Q324" s="25">
        <v>2</v>
      </c>
      <c r="R324" s="26">
        <f t="shared" si="23"/>
        <v>779</v>
      </c>
    </row>
    <row r="325" spans="1:18" ht="17.100000000000001" customHeight="1">
      <c r="A325" s="18" t="s">
        <v>15</v>
      </c>
      <c r="B325" s="18" t="s">
        <v>125</v>
      </c>
      <c r="C325" s="15" t="s">
        <v>119</v>
      </c>
      <c r="D325" s="83" t="str">
        <f t="shared" si="20"/>
        <v>GT_07 -  Wrocław Lotnisko - Wrocław Stadion</v>
      </c>
      <c r="E325" s="84" t="str">
        <f t="shared" si="21"/>
        <v>GT_07 -  Wrocław Lotnisko - Wrocław Stadion kierunek: Kudowa Zdrój</v>
      </c>
      <c r="F325" s="18" t="s">
        <v>13</v>
      </c>
      <c r="G325" s="15" t="s">
        <v>120</v>
      </c>
      <c r="H325" s="84" t="str">
        <f t="shared" si="22"/>
        <v>kierunek: Kudowa Zdrój -  GT_07</v>
      </c>
      <c r="I325" s="19">
        <v>43207</v>
      </c>
      <c r="J325" s="20" t="s">
        <v>54</v>
      </c>
      <c r="K325" s="86">
        <v>0.375</v>
      </c>
      <c r="L325" s="25">
        <v>673</v>
      </c>
      <c r="M325" s="25">
        <v>1</v>
      </c>
      <c r="N325" s="25">
        <v>25</v>
      </c>
      <c r="O325" s="25">
        <v>120</v>
      </c>
      <c r="P325" s="25">
        <v>2</v>
      </c>
      <c r="Q325" s="25">
        <v>5</v>
      </c>
      <c r="R325" s="26">
        <f t="shared" si="23"/>
        <v>826</v>
      </c>
    </row>
    <row r="326" spans="1:18" ht="17.100000000000001" customHeight="1">
      <c r="A326" s="18" t="s">
        <v>15</v>
      </c>
      <c r="B326" s="18" t="s">
        <v>125</v>
      </c>
      <c r="C326" s="15" t="s">
        <v>119</v>
      </c>
      <c r="D326" s="83" t="str">
        <f t="shared" si="20"/>
        <v>GT_07 -  Wrocław Lotnisko - Wrocław Stadion</v>
      </c>
      <c r="E326" s="84" t="str">
        <f t="shared" si="21"/>
        <v>GT_07 -  Wrocław Lotnisko - Wrocław Stadion kierunek: Kudowa Zdrój</v>
      </c>
      <c r="F326" s="18" t="s">
        <v>13</v>
      </c>
      <c r="G326" s="15" t="s">
        <v>120</v>
      </c>
      <c r="H326" s="84" t="str">
        <f t="shared" si="22"/>
        <v>kierunek: Kudowa Zdrój -  GT_07</v>
      </c>
      <c r="I326" s="19">
        <v>43207</v>
      </c>
      <c r="J326" s="20" t="s">
        <v>55</v>
      </c>
      <c r="K326" s="86">
        <v>0.41666666666666702</v>
      </c>
      <c r="L326" s="25">
        <v>572</v>
      </c>
      <c r="M326" s="25">
        <v>0</v>
      </c>
      <c r="N326" s="25">
        <v>27</v>
      </c>
      <c r="O326" s="25">
        <v>99</v>
      </c>
      <c r="P326" s="25">
        <v>3</v>
      </c>
      <c r="Q326" s="25">
        <v>2</v>
      </c>
      <c r="R326" s="26">
        <f t="shared" si="23"/>
        <v>703</v>
      </c>
    </row>
    <row r="327" spans="1:18" ht="17.100000000000001" customHeight="1">
      <c r="A327" s="18" t="s">
        <v>15</v>
      </c>
      <c r="B327" s="18" t="s">
        <v>125</v>
      </c>
      <c r="C327" s="15" t="s">
        <v>119</v>
      </c>
      <c r="D327" s="83" t="str">
        <f t="shared" si="20"/>
        <v>GT_07 -  Wrocław Lotnisko - Wrocław Stadion</v>
      </c>
      <c r="E327" s="84" t="str">
        <f t="shared" si="21"/>
        <v>GT_07 -  Wrocław Lotnisko - Wrocław Stadion kierunek: Kudowa Zdrój</v>
      </c>
      <c r="F327" s="18" t="s">
        <v>13</v>
      </c>
      <c r="G327" s="15" t="s">
        <v>120</v>
      </c>
      <c r="H327" s="84" t="str">
        <f t="shared" si="22"/>
        <v>kierunek: Kudowa Zdrój -  GT_07</v>
      </c>
      <c r="I327" s="19">
        <v>43207</v>
      </c>
      <c r="J327" s="20" t="s">
        <v>56</v>
      </c>
      <c r="K327" s="86">
        <v>0.41666666666666702</v>
      </c>
      <c r="L327" s="25">
        <v>517</v>
      </c>
      <c r="M327" s="25">
        <v>0</v>
      </c>
      <c r="N327" s="25">
        <v>26</v>
      </c>
      <c r="O327" s="25">
        <v>121</v>
      </c>
      <c r="P327" s="25">
        <v>3</v>
      </c>
      <c r="Q327" s="25">
        <v>5</v>
      </c>
      <c r="R327" s="26">
        <f t="shared" si="23"/>
        <v>672</v>
      </c>
    </row>
    <row r="328" spans="1:18" ht="17.100000000000001" customHeight="1">
      <c r="A328" s="18" t="s">
        <v>15</v>
      </c>
      <c r="B328" s="18" t="s">
        <v>125</v>
      </c>
      <c r="C328" s="15" t="s">
        <v>119</v>
      </c>
      <c r="D328" s="83" t="str">
        <f t="shared" si="20"/>
        <v>GT_07 -  Wrocław Lotnisko - Wrocław Stadion</v>
      </c>
      <c r="E328" s="84" t="str">
        <f t="shared" si="21"/>
        <v>GT_07 -  Wrocław Lotnisko - Wrocław Stadion kierunek: Kudowa Zdrój</v>
      </c>
      <c r="F328" s="18" t="s">
        <v>13</v>
      </c>
      <c r="G328" s="15" t="s">
        <v>120</v>
      </c>
      <c r="H328" s="84" t="str">
        <f t="shared" si="22"/>
        <v>kierunek: Kudowa Zdrój -  GT_07</v>
      </c>
      <c r="I328" s="19">
        <v>43207</v>
      </c>
      <c r="J328" s="20" t="s">
        <v>57</v>
      </c>
      <c r="K328" s="86">
        <v>0.41666666666666702</v>
      </c>
      <c r="L328" s="25">
        <v>443</v>
      </c>
      <c r="M328" s="25">
        <v>0</v>
      </c>
      <c r="N328" s="25">
        <v>26</v>
      </c>
      <c r="O328" s="25">
        <v>92</v>
      </c>
      <c r="P328" s="25">
        <v>0</v>
      </c>
      <c r="Q328" s="25">
        <v>4</v>
      </c>
      <c r="R328" s="26">
        <f t="shared" si="23"/>
        <v>565</v>
      </c>
    </row>
    <row r="329" spans="1:18" ht="17.100000000000001" customHeight="1">
      <c r="A329" s="18" t="s">
        <v>15</v>
      </c>
      <c r="B329" s="18" t="s">
        <v>125</v>
      </c>
      <c r="C329" s="15" t="s">
        <v>119</v>
      </c>
      <c r="D329" s="83" t="str">
        <f t="shared" si="20"/>
        <v>GT_07 -  Wrocław Lotnisko - Wrocław Stadion</v>
      </c>
      <c r="E329" s="84" t="str">
        <f t="shared" si="21"/>
        <v>GT_07 -  Wrocław Lotnisko - Wrocław Stadion kierunek: Kudowa Zdrój</v>
      </c>
      <c r="F329" s="18" t="s">
        <v>13</v>
      </c>
      <c r="G329" s="15" t="s">
        <v>120</v>
      </c>
      <c r="H329" s="84" t="str">
        <f t="shared" si="22"/>
        <v>kierunek: Kudowa Zdrój -  GT_07</v>
      </c>
      <c r="I329" s="19">
        <v>43207</v>
      </c>
      <c r="J329" s="20" t="s">
        <v>58</v>
      </c>
      <c r="K329" s="86">
        <v>0.41666666666666702</v>
      </c>
      <c r="L329" s="25">
        <v>482</v>
      </c>
      <c r="M329" s="25">
        <v>0</v>
      </c>
      <c r="N329" s="25">
        <v>18</v>
      </c>
      <c r="O329" s="25">
        <v>120</v>
      </c>
      <c r="P329" s="25">
        <v>2</v>
      </c>
      <c r="Q329" s="25">
        <v>2</v>
      </c>
      <c r="R329" s="26">
        <f t="shared" si="23"/>
        <v>624</v>
      </c>
    </row>
    <row r="330" spans="1:18" ht="17.100000000000001" customHeight="1">
      <c r="A330" s="18" t="s">
        <v>15</v>
      </c>
      <c r="B330" s="18" t="s">
        <v>125</v>
      </c>
      <c r="C330" s="15" t="s">
        <v>119</v>
      </c>
      <c r="D330" s="83" t="str">
        <f t="shared" si="20"/>
        <v>GT_07 -  Wrocław Lotnisko - Wrocław Stadion</v>
      </c>
      <c r="E330" s="84" t="str">
        <f t="shared" si="21"/>
        <v>GT_07 -  Wrocław Lotnisko - Wrocław Stadion kierunek: Kudowa Zdrój</v>
      </c>
      <c r="F330" s="18" t="s">
        <v>13</v>
      </c>
      <c r="G330" s="15" t="s">
        <v>120</v>
      </c>
      <c r="H330" s="84" t="str">
        <f t="shared" si="22"/>
        <v>kierunek: Kudowa Zdrój -  GT_07</v>
      </c>
      <c r="I330" s="19">
        <v>43207</v>
      </c>
      <c r="J330" s="20" t="s">
        <v>59</v>
      </c>
      <c r="K330" s="86">
        <v>0.45833333333333398</v>
      </c>
      <c r="L330" s="25">
        <v>425</v>
      </c>
      <c r="M330" s="25">
        <v>0</v>
      </c>
      <c r="N330" s="25">
        <v>22</v>
      </c>
      <c r="O330" s="25">
        <v>124</v>
      </c>
      <c r="P330" s="25">
        <v>2</v>
      </c>
      <c r="Q330" s="25">
        <v>2</v>
      </c>
      <c r="R330" s="26">
        <f t="shared" si="23"/>
        <v>575</v>
      </c>
    </row>
    <row r="331" spans="1:18" ht="17.100000000000001" customHeight="1">
      <c r="A331" s="18" t="s">
        <v>15</v>
      </c>
      <c r="B331" s="18" t="s">
        <v>125</v>
      </c>
      <c r="C331" s="15" t="s">
        <v>119</v>
      </c>
      <c r="D331" s="83" t="str">
        <f t="shared" si="20"/>
        <v>GT_07 -  Wrocław Lotnisko - Wrocław Stadion</v>
      </c>
      <c r="E331" s="84" t="str">
        <f t="shared" si="21"/>
        <v>GT_07 -  Wrocław Lotnisko - Wrocław Stadion kierunek: Kudowa Zdrój</v>
      </c>
      <c r="F331" s="18" t="s">
        <v>13</v>
      </c>
      <c r="G331" s="15" t="s">
        <v>120</v>
      </c>
      <c r="H331" s="84" t="str">
        <f t="shared" si="22"/>
        <v>kierunek: Kudowa Zdrój -  GT_07</v>
      </c>
      <c r="I331" s="19">
        <v>43207</v>
      </c>
      <c r="J331" s="20" t="s">
        <v>60</v>
      </c>
      <c r="K331" s="86">
        <v>0.45833333333333398</v>
      </c>
      <c r="L331" s="25">
        <v>402</v>
      </c>
      <c r="M331" s="25">
        <v>0</v>
      </c>
      <c r="N331" s="25">
        <v>24</v>
      </c>
      <c r="O331" s="25">
        <v>108</v>
      </c>
      <c r="P331" s="25">
        <v>2</v>
      </c>
      <c r="Q331" s="25">
        <v>6</v>
      </c>
      <c r="R331" s="26">
        <f t="shared" si="23"/>
        <v>542</v>
      </c>
    </row>
    <row r="332" spans="1:18" ht="17.100000000000001" customHeight="1">
      <c r="A332" s="18" t="s">
        <v>15</v>
      </c>
      <c r="B332" s="18" t="s">
        <v>125</v>
      </c>
      <c r="C332" s="15" t="s">
        <v>119</v>
      </c>
      <c r="D332" s="83" t="str">
        <f t="shared" si="20"/>
        <v>GT_07 -  Wrocław Lotnisko - Wrocław Stadion</v>
      </c>
      <c r="E332" s="84" t="str">
        <f t="shared" si="21"/>
        <v>GT_07 -  Wrocław Lotnisko - Wrocław Stadion kierunek: Kudowa Zdrój</v>
      </c>
      <c r="F332" s="18" t="s">
        <v>13</v>
      </c>
      <c r="G332" s="15" t="s">
        <v>120</v>
      </c>
      <c r="H332" s="84" t="str">
        <f t="shared" si="22"/>
        <v>kierunek: Kudowa Zdrój -  GT_07</v>
      </c>
      <c r="I332" s="19">
        <v>43207</v>
      </c>
      <c r="J332" s="20" t="s">
        <v>61</v>
      </c>
      <c r="K332" s="86">
        <v>0.45833333333333398</v>
      </c>
      <c r="L332" s="25">
        <v>365</v>
      </c>
      <c r="M332" s="25">
        <v>0</v>
      </c>
      <c r="N332" s="25">
        <v>27</v>
      </c>
      <c r="O332" s="25">
        <v>110</v>
      </c>
      <c r="P332" s="25">
        <v>0</v>
      </c>
      <c r="Q332" s="25">
        <v>4</v>
      </c>
      <c r="R332" s="26">
        <f t="shared" si="23"/>
        <v>506</v>
      </c>
    </row>
    <row r="333" spans="1:18" ht="17.100000000000001" customHeight="1">
      <c r="A333" s="18" t="s">
        <v>15</v>
      </c>
      <c r="B333" s="18" t="s">
        <v>125</v>
      </c>
      <c r="C333" s="15" t="s">
        <v>119</v>
      </c>
      <c r="D333" s="83" t="str">
        <f t="shared" si="20"/>
        <v>GT_07 -  Wrocław Lotnisko - Wrocław Stadion</v>
      </c>
      <c r="E333" s="84" t="str">
        <f t="shared" si="21"/>
        <v>GT_07 -  Wrocław Lotnisko - Wrocław Stadion kierunek: Kudowa Zdrój</v>
      </c>
      <c r="F333" s="18" t="s">
        <v>13</v>
      </c>
      <c r="G333" s="15" t="s">
        <v>120</v>
      </c>
      <c r="H333" s="84" t="str">
        <f t="shared" si="22"/>
        <v>kierunek: Kudowa Zdrój -  GT_07</v>
      </c>
      <c r="I333" s="19">
        <v>43207</v>
      </c>
      <c r="J333" s="20" t="s">
        <v>62</v>
      </c>
      <c r="K333" s="86">
        <v>0.45833333333333398</v>
      </c>
      <c r="L333" s="25">
        <v>389</v>
      </c>
      <c r="M333" s="25">
        <v>0</v>
      </c>
      <c r="N333" s="25">
        <v>19</v>
      </c>
      <c r="O333" s="25">
        <v>144</v>
      </c>
      <c r="P333" s="25">
        <v>1</v>
      </c>
      <c r="Q333" s="25">
        <v>3</v>
      </c>
      <c r="R333" s="26">
        <f t="shared" si="23"/>
        <v>556</v>
      </c>
    </row>
    <row r="334" spans="1:18" ht="17.100000000000001" customHeight="1">
      <c r="A334" s="18" t="s">
        <v>15</v>
      </c>
      <c r="B334" s="18" t="s">
        <v>125</v>
      </c>
      <c r="C334" s="15" t="s">
        <v>119</v>
      </c>
      <c r="D334" s="83" t="str">
        <f t="shared" si="20"/>
        <v>GT_07 -  Wrocław Lotnisko - Wrocław Stadion</v>
      </c>
      <c r="E334" s="84" t="str">
        <f t="shared" si="21"/>
        <v>GT_07 -  Wrocław Lotnisko - Wrocław Stadion kierunek: Kudowa Zdrój</v>
      </c>
      <c r="F334" s="18" t="s">
        <v>13</v>
      </c>
      <c r="G334" s="15" t="s">
        <v>120</v>
      </c>
      <c r="H334" s="84" t="str">
        <f t="shared" si="22"/>
        <v>kierunek: Kudowa Zdrój -  GT_07</v>
      </c>
      <c r="I334" s="19">
        <v>43207</v>
      </c>
      <c r="J334" s="20" t="s">
        <v>63</v>
      </c>
      <c r="K334" s="86">
        <v>0.5</v>
      </c>
      <c r="L334" s="25">
        <v>400</v>
      </c>
      <c r="M334" s="25">
        <v>0</v>
      </c>
      <c r="N334" s="25">
        <v>29</v>
      </c>
      <c r="O334" s="25">
        <v>115</v>
      </c>
      <c r="P334" s="25">
        <v>6</v>
      </c>
      <c r="Q334" s="25">
        <v>6</v>
      </c>
      <c r="R334" s="26">
        <f t="shared" si="23"/>
        <v>556</v>
      </c>
    </row>
    <row r="335" spans="1:18" ht="17.100000000000001" customHeight="1">
      <c r="A335" s="18" t="s">
        <v>15</v>
      </c>
      <c r="B335" s="18" t="s">
        <v>125</v>
      </c>
      <c r="C335" s="15" t="s">
        <v>119</v>
      </c>
      <c r="D335" s="83" t="str">
        <f t="shared" si="20"/>
        <v>GT_07 -  Wrocław Lotnisko - Wrocław Stadion</v>
      </c>
      <c r="E335" s="84" t="str">
        <f t="shared" si="21"/>
        <v>GT_07 -  Wrocław Lotnisko - Wrocław Stadion kierunek: Kudowa Zdrój</v>
      </c>
      <c r="F335" s="18" t="s">
        <v>13</v>
      </c>
      <c r="G335" s="15" t="s">
        <v>120</v>
      </c>
      <c r="H335" s="84" t="str">
        <f t="shared" si="22"/>
        <v>kierunek: Kudowa Zdrój -  GT_07</v>
      </c>
      <c r="I335" s="19">
        <v>43207</v>
      </c>
      <c r="J335" s="20" t="s">
        <v>64</v>
      </c>
      <c r="K335" s="86">
        <v>0.5</v>
      </c>
      <c r="L335" s="25">
        <v>347</v>
      </c>
      <c r="M335" s="25">
        <v>0</v>
      </c>
      <c r="N335" s="25">
        <v>25</v>
      </c>
      <c r="O335" s="25">
        <v>109</v>
      </c>
      <c r="P335" s="25">
        <v>2</v>
      </c>
      <c r="Q335" s="25">
        <v>5</v>
      </c>
      <c r="R335" s="26">
        <f t="shared" si="23"/>
        <v>488</v>
      </c>
    </row>
    <row r="336" spans="1:18" ht="17.100000000000001" customHeight="1">
      <c r="A336" s="18" t="s">
        <v>15</v>
      </c>
      <c r="B336" s="18" t="s">
        <v>125</v>
      </c>
      <c r="C336" s="15" t="s">
        <v>119</v>
      </c>
      <c r="D336" s="83" t="str">
        <f t="shared" si="20"/>
        <v>GT_07 -  Wrocław Lotnisko - Wrocław Stadion</v>
      </c>
      <c r="E336" s="84" t="str">
        <f t="shared" si="21"/>
        <v>GT_07 -  Wrocław Lotnisko - Wrocław Stadion kierunek: Kudowa Zdrój</v>
      </c>
      <c r="F336" s="18" t="s">
        <v>13</v>
      </c>
      <c r="G336" s="15" t="s">
        <v>120</v>
      </c>
      <c r="H336" s="84" t="str">
        <f t="shared" si="22"/>
        <v>kierunek: Kudowa Zdrój -  GT_07</v>
      </c>
      <c r="I336" s="19">
        <v>43207</v>
      </c>
      <c r="J336" s="20" t="s">
        <v>65</v>
      </c>
      <c r="K336" s="86">
        <v>0.5</v>
      </c>
      <c r="L336" s="25">
        <v>363</v>
      </c>
      <c r="M336" s="25">
        <v>0</v>
      </c>
      <c r="N336" s="25">
        <v>19</v>
      </c>
      <c r="O336" s="25">
        <v>95</v>
      </c>
      <c r="P336" s="25">
        <v>5</v>
      </c>
      <c r="Q336" s="25">
        <v>4</v>
      </c>
      <c r="R336" s="26">
        <f t="shared" si="23"/>
        <v>486</v>
      </c>
    </row>
    <row r="337" spans="1:18" ht="17.100000000000001" customHeight="1">
      <c r="A337" s="18" t="s">
        <v>15</v>
      </c>
      <c r="B337" s="18" t="s">
        <v>125</v>
      </c>
      <c r="C337" s="15" t="s">
        <v>119</v>
      </c>
      <c r="D337" s="83" t="str">
        <f t="shared" si="20"/>
        <v>GT_07 -  Wrocław Lotnisko - Wrocław Stadion</v>
      </c>
      <c r="E337" s="84" t="str">
        <f t="shared" si="21"/>
        <v>GT_07 -  Wrocław Lotnisko - Wrocław Stadion kierunek: Kudowa Zdrój</v>
      </c>
      <c r="F337" s="18" t="s">
        <v>13</v>
      </c>
      <c r="G337" s="15" t="s">
        <v>120</v>
      </c>
      <c r="H337" s="84" t="str">
        <f t="shared" si="22"/>
        <v>kierunek: Kudowa Zdrój -  GT_07</v>
      </c>
      <c r="I337" s="19">
        <v>43207</v>
      </c>
      <c r="J337" s="20" t="s">
        <v>66</v>
      </c>
      <c r="K337" s="86">
        <v>0.5</v>
      </c>
      <c r="L337" s="25">
        <v>348</v>
      </c>
      <c r="M337" s="25">
        <v>0</v>
      </c>
      <c r="N337" s="25">
        <v>24</v>
      </c>
      <c r="O337" s="25">
        <v>107</v>
      </c>
      <c r="P337" s="25">
        <v>3</v>
      </c>
      <c r="Q337" s="25">
        <v>1</v>
      </c>
      <c r="R337" s="26">
        <f t="shared" si="23"/>
        <v>483</v>
      </c>
    </row>
    <row r="338" spans="1:18" ht="17.100000000000001" customHeight="1">
      <c r="A338" s="18" t="s">
        <v>15</v>
      </c>
      <c r="B338" s="18" t="s">
        <v>125</v>
      </c>
      <c r="C338" s="15" t="s">
        <v>119</v>
      </c>
      <c r="D338" s="83" t="str">
        <f t="shared" si="20"/>
        <v>GT_07 -  Wrocław Lotnisko - Wrocław Stadion</v>
      </c>
      <c r="E338" s="84" t="str">
        <f t="shared" si="21"/>
        <v>GT_07 -  Wrocław Lotnisko - Wrocław Stadion kierunek: Kudowa Zdrój</v>
      </c>
      <c r="F338" s="18" t="s">
        <v>13</v>
      </c>
      <c r="G338" s="15" t="s">
        <v>120</v>
      </c>
      <c r="H338" s="84" t="str">
        <f t="shared" si="22"/>
        <v>kierunek: Kudowa Zdrój -  GT_07</v>
      </c>
      <c r="I338" s="19">
        <v>43207</v>
      </c>
      <c r="J338" s="20" t="s">
        <v>67</v>
      </c>
      <c r="K338" s="86">
        <v>0.54166666666666696</v>
      </c>
      <c r="L338" s="25">
        <v>371</v>
      </c>
      <c r="M338" s="25">
        <v>0</v>
      </c>
      <c r="N338" s="25">
        <v>20</v>
      </c>
      <c r="O338" s="25">
        <v>117</v>
      </c>
      <c r="P338" s="25">
        <v>4</v>
      </c>
      <c r="Q338" s="25">
        <v>1</v>
      </c>
      <c r="R338" s="26">
        <f t="shared" si="23"/>
        <v>513</v>
      </c>
    </row>
    <row r="339" spans="1:18" ht="17.100000000000001" customHeight="1">
      <c r="A339" s="18" t="s">
        <v>15</v>
      </c>
      <c r="B339" s="18" t="s">
        <v>125</v>
      </c>
      <c r="C339" s="15" t="s">
        <v>119</v>
      </c>
      <c r="D339" s="83" t="str">
        <f t="shared" si="20"/>
        <v>GT_07 -  Wrocław Lotnisko - Wrocław Stadion</v>
      </c>
      <c r="E339" s="84" t="str">
        <f t="shared" si="21"/>
        <v>GT_07 -  Wrocław Lotnisko - Wrocław Stadion kierunek: Kudowa Zdrój</v>
      </c>
      <c r="F339" s="18" t="s">
        <v>13</v>
      </c>
      <c r="G339" s="15" t="s">
        <v>120</v>
      </c>
      <c r="H339" s="84" t="str">
        <f t="shared" si="22"/>
        <v>kierunek: Kudowa Zdrój -  GT_07</v>
      </c>
      <c r="I339" s="19">
        <v>43207</v>
      </c>
      <c r="J339" s="20" t="s">
        <v>68</v>
      </c>
      <c r="K339" s="86">
        <v>0.54166666666666696</v>
      </c>
      <c r="L339" s="25">
        <v>357</v>
      </c>
      <c r="M339" s="25">
        <v>0</v>
      </c>
      <c r="N339" s="25">
        <v>21</v>
      </c>
      <c r="O339" s="25">
        <v>92</v>
      </c>
      <c r="P339" s="25">
        <v>4</v>
      </c>
      <c r="Q339" s="25">
        <v>5</v>
      </c>
      <c r="R339" s="26">
        <f t="shared" si="23"/>
        <v>479</v>
      </c>
    </row>
    <row r="340" spans="1:18" ht="17.100000000000001" customHeight="1">
      <c r="A340" s="18" t="s">
        <v>15</v>
      </c>
      <c r="B340" s="18" t="s">
        <v>125</v>
      </c>
      <c r="C340" s="15" t="s">
        <v>119</v>
      </c>
      <c r="D340" s="83" t="str">
        <f t="shared" si="20"/>
        <v>GT_07 -  Wrocław Lotnisko - Wrocław Stadion</v>
      </c>
      <c r="E340" s="84" t="str">
        <f t="shared" si="21"/>
        <v>GT_07 -  Wrocław Lotnisko - Wrocław Stadion kierunek: Kudowa Zdrój</v>
      </c>
      <c r="F340" s="18" t="s">
        <v>13</v>
      </c>
      <c r="G340" s="15" t="s">
        <v>120</v>
      </c>
      <c r="H340" s="84" t="str">
        <f t="shared" si="22"/>
        <v>kierunek: Kudowa Zdrój -  GT_07</v>
      </c>
      <c r="I340" s="19">
        <v>43207</v>
      </c>
      <c r="J340" s="20" t="s">
        <v>69</v>
      </c>
      <c r="K340" s="86">
        <v>0.54166666666666696</v>
      </c>
      <c r="L340" s="25">
        <v>372</v>
      </c>
      <c r="M340" s="25">
        <v>0</v>
      </c>
      <c r="N340" s="25">
        <v>15</v>
      </c>
      <c r="O340" s="25">
        <v>111</v>
      </c>
      <c r="P340" s="25">
        <v>4</v>
      </c>
      <c r="Q340" s="25">
        <v>4</v>
      </c>
      <c r="R340" s="26">
        <f t="shared" si="23"/>
        <v>506</v>
      </c>
    </row>
    <row r="341" spans="1:18" ht="17.100000000000001" customHeight="1">
      <c r="A341" s="18" t="s">
        <v>15</v>
      </c>
      <c r="B341" s="18" t="s">
        <v>125</v>
      </c>
      <c r="C341" s="15" t="s">
        <v>119</v>
      </c>
      <c r="D341" s="83" t="str">
        <f t="shared" si="20"/>
        <v>GT_07 -  Wrocław Lotnisko - Wrocław Stadion</v>
      </c>
      <c r="E341" s="84" t="str">
        <f t="shared" si="21"/>
        <v>GT_07 -  Wrocław Lotnisko - Wrocław Stadion kierunek: Kudowa Zdrój</v>
      </c>
      <c r="F341" s="18" t="s">
        <v>13</v>
      </c>
      <c r="G341" s="15" t="s">
        <v>120</v>
      </c>
      <c r="H341" s="84" t="str">
        <f t="shared" si="22"/>
        <v>kierunek: Kudowa Zdrój -  GT_07</v>
      </c>
      <c r="I341" s="19">
        <v>43207</v>
      </c>
      <c r="J341" s="20" t="s">
        <v>70</v>
      </c>
      <c r="K341" s="86">
        <v>0.54166666666666696</v>
      </c>
      <c r="L341" s="25">
        <v>403</v>
      </c>
      <c r="M341" s="25">
        <v>0</v>
      </c>
      <c r="N341" s="25">
        <v>23</v>
      </c>
      <c r="O341" s="25">
        <v>96</v>
      </c>
      <c r="P341" s="25">
        <v>5</v>
      </c>
      <c r="Q341" s="25">
        <v>3</v>
      </c>
      <c r="R341" s="26">
        <f t="shared" si="23"/>
        <v>530</v>
      </c>
    </row>
    <row r="342" spans="1:18" ht="17.100000000000001" customHeight="1">
      <c r="A342" s="18" t="s">
        <v>15</v>
      </c>
      <c r="B342" s="18" t="s">
        <v>125</v>
      </c>
      <c r="C342" s="15" t="s">
        <v>119</v>
      </c>
      <c r="D342" s="83" t="str">
        <f t="shared" si="20"/>
        <v>GT_07 -  Wrocław Lotnisko - Wrocław Stadion</v>
      </c>
      <c r="E342" s="84" t="str">
        <f t="shared" si="21"/>
        <v>GT_07 -  Wrocław Lotnisko - Wrocław Stadion kierunek: Kudowa Zdrój</v>
      </c>
      <c r="F342" s="18" t="s">
        <v>13</v>
      </c>
      <c r="G342" s="15" t="s">
        <v>120</v>
      </c>
      <c r="H342" s="84" t="str">
        <f t="shared" si="22"/>
        <v>kierunek: Kudowa Zdrój -  GT_07</v>
      </c>
      <c r="I342" s="19">
        <v>43207</v>
      </c>
      <c r="J342" s="20" t="s">
        <v>71</v>
      </c>
      <c r="K342" s="86">
        <v>0.58333333333333404</v>
      </c>
      <c r="L342" s="25">
        <v>347</v>
      </c>
      <c r="M342" s="25">
        <v>0</v>
      </c>
      <c r="N342" s="25">
        <v>16</v>
      </c>
      <c r="O342" s="25">
        <v>89</v>
      </c>
      <c r="P342" s="25">
        <v>6</v>
      </c>
      <c r="Q342" s="25">
        <v>2</v>
      </c>
      <c r="R342" s="26">
        <f t="shared" si="23"/>
        <v>460</v>
      </c>
    </row>
    <row r="343" spans="1:18" ht="17.100000000000001" customHeight="1">
      <c r="A343" s="18" t="s">
        <v>15</v>
      </c>
      <c r="B343" s="18" t="s">
        <v>125</v>
      </c>
      <c r="C343" s="15" t="s">
        <v>119</v>
      </c>
      <c r="D343" s="83" t="str">
        <f t="shared" si="20"/>
        <v>GT_07 -  Wrocław Lotnisko - Wrocław Stadion</v>
      </c>
      <c r="E343" s="84" t="str">
        <f t="shared" si="21"/>
        <v>GT_07 -  Wrocław Lotnisko - Wrocław Stadion kierunek: Kudowa Zdrój</v>
      </c>
      <c r="F343" s="18" t="s">
        <v>13</v>
      </c>
      <c r="G343" s="15" t="s">
        <v>120</v>
      </c>
      <c r="H343" s="84" t="str">
        <f t="shared" si="22"/>
        <v>kierunek: Kudowa Zdrój -  GT_07</v>
      </c>
      <c r="I343" s="19">
        <v>43207</v>
      </c>
      <c r="J343" s="20" t="s">
        <v>72</v>
      </c>
      <c r="K343" s="86">
        <v>0.58333333333333404</v>
      </c>
      <c r="L343" s="25">
        <v>334</v>
      </c>
      <c r="M343" s="25">
        <v>0</v>
      </c>
      <c r="N343" s="25">
        <v>21</v>
      </c>
      <c r="O343" s="25">
        <v>93</v>
      </c>
      <c r="P343" s="25">
        <v>13</v>
      </c>
      <c r="Q343" s="25">
        <v>2</v>
      </c>
      <c r="R343" s="26">
        <f t="shared" si="23"/>
        <v>463</v>
      </c>
    </row>
    <row r="344" spans="1:18" ht="17.100000000000001" customHeight="1">
      <c r="A344" s="18" t="s">
        <v>15</v>
      </c>
      <c r="B344" s="18" t="s">
        <v>125</v>
      </c>
      <c r="C344" s="15" t="s">
        <v>119</v>
      </c>
      <c r="D344" s="83" t="str">
        <f t="shared" si="20"/>
        <v>GT_07 -  Wrocław Lotnisko - Wrocław Stadion</v>
      </c>
      <c r="E344" s="84" t="str">
        <f t="shared" si="21"/>
        <v>GT_07 -  Wrocław Lotnisko - Wrocław Stadion kierunek: Kudowa Zdrój</v>
      </c>
      <c r="F344" s="18" t="s">
        <v>13</v>
      </c>
      <c r="G344" s="15" t="s">
        <v>120</v>
      </c>
      <c r="H344" s="84" t="str">
        <f t="shared" si="22"/>
        <v>kierunek: Kudowa Zdrój -  GT_07</v>
      </c>
      <c r="I344" s="19">
        <v>43207</v>
      </c>
      <c r="J344" s="20" t="s">
        <v>73</v>
      </c>
      <c r="K344" s="86">
        <v>0.58333333333333404</v>
      </c>
      <c r="L344" s="25">
        <v>401</v>
      </c>
      <c r="M344" s="25">
        <v>0</v>
      </c>
      <c r="N344" s="25">
        <v>24</v>
      </c>
      <c r="O344" s="25">
        <v>76</v>
      </c>
      <c r="P344" s="25">
        <v>23</v>
      </c>
      <c r="Q344" s="25">
        <v>5</v>
      </c>
      <c r="R344" s="26">
        <f t="shared" si="23"/>
        <v>529</v>
      </c>
    </row>
    <row r="345" spans="1:18" ht="17.100000000000001" customHeight="1">
      <c r="A345" s="18" t="s">
        <v>15</v>
      </c>
      <c r="B345" s="18" t="s">
        <v>125</v>
      </c>
      <c r="C345" s="15" t="s">
        <v>119</v>
      </c>
      <c r="D345" s="83" t="str">
        <f t="shared" si="20"/>
        <v>GT_07 -  Wrocław Lotnisko - Wrocław Stadion</v>
      </c>
      <c r="E345" s="84" t="str">
        <f t="shared" si="21"/>
        <v>GT_07 -  Wrocław Lotnisko - Wrocław Stadion kierunek: Kudowa Zdrój</v>
      </c>
      <c r="F345" s="18" t="s">
        <v>13</v>
      </c>
      <c r="G345" s="15" t="s">
        <v>120</v>
      </c>
      <c r="H345" s="84" t="str">
        <f t="shared" si="22"/>
        <v>kierunek: Kudowa Zdrój -  GT_07</v>
      </c>
      <c r="I345" s="19">
        <v>43207</v>
      </c>
      <c r="J345" s="20" t="s">
        <v>74</v>
      </c>
      <c r="K345" s="86">
        <v>0.58333333333333404</v>
      </c>
      <c r="L345" s="25">
        <v>437</v>
      </c>
      <c r="M345" s="25">
        <v>0</v>
      </c>
      <c r="N345" s="25">
        <v>22</v>
      </c>
      <c r="O345" s="25">
        <v>73</v>
      </c>
      <c r="P345" s="25">
        <v>13</v>
      </c>
      <c r="Q345" s="25">
        <v>0</v>
      </c>
      <c r="R345" s="26">
        <f t="shared" si="23"/>
        <v>545</v>
      </c>
    </row>
    <row r="346" spans="1:18" ht="17.100000000000001" customHeight="1">
      <c r="A346" s="18" t="s">
        <v>15</v>
      </c>
      <c r="B346" s="18" t="s">
        <v>125</v>
      </c>
      <c r="C346" s="15" t="s">
        <v>119</v>
      </c>
      <c r="D346" s="83" t="str">
        <f t="shared" si="20"/>
        <v>GT_07 -  Wrocław Lotnisko - Wrocław Stadion</v>
      </c>
      <c r="E346" s="84" t="str">
        <f t="shared" si="21"/>
        <v>GT_07 -  Wrocław Lotnisko - Wrocław Stadion kierunek: Kudowa Zdrój</v>
      </c>
      <c r="F346" s="18" t="s">
        <v>13</v>
      </c>
      <c r="G346" s="15" t="s">
        <v>120</v>
      </c>
      <c r="H346" s="84" t="str">
        <f t="shared" si="22"/>
        <v>kierunek: Kudowa Zdrój -  GT_07</v>
      </c>
      <c r="I346" s="19">
        <v>43207</v>
      </c>
      <c r="J346" s="20" t="s">
        <v>75</v>
      </c>
      <c r="K346" s="86">
        <v>0.625</v>
      </c>
      <c r="L346" s="25">
        <v>421</v>
      </c>
      <c r="M346" s="25">
        <v>1</v>
      </c>
      <c r="N346" s="25">
        <v>18</v>
      </c>
      <c r="O346" s="25">
        <v>79</v>
      </c>
      <c r="P346" s="25">
        <v>16</v>
      </c>
      <c r="Q346" s="25">
        <v>1</v>
      </c>
      <c r="R346" s="26">
        <f t="shared" si="23"/>
        <v>536</v>
      </c>
    </row>
    <row r="347" spans="1:18" ht="17.100000000000001" customHeight="1">
      <c r="A347" s="18" t="s">
        <v>15</v>
      </c>
      <c r="B347" s="18" t="s">
        <v>125</v>
      </c>
      <c r="C347" s="15" t="s">
        <v>119</v>
      </c>
      <c r="D347" s="83" t="str">
        <f t="shared" si="20"/>
        <v>GT_07 -  Wrocław Lotnisko - Wrocław Stadion</v>
      </c>
      <c r="E347" s="84" t="str">
        <f t="shared" si="21"/>
        <v>GT_07 -  Wrocław Lotnisko - Wrocław Stadion kierunek: Kudowa Zdrój</v>
      </c>
      <c r="F347" s="18" t="s">
        <v>13</v>
      </c>
      <c r="G347" s="15" t="s">
        <v>120</v>
      </c>
      <c r="H347" s="84" t="str">
        <f t="shared" si="22"/>
        <v>kierunek: Kudowa Zdrój -  GT_07</v>
      </c>
      <c r="I347" s="19">
        <v>43207</v>
      </c>
      <c r="J347" s="20" t="s">
        <v>76</v>
      </c>
      <c r="K347" s="86">
        <v>0.625</v>
      </c>
      <c r="L347" s="25">
        <v>395</v>
      </c>
      <c r="M347" s="25">
        <v>0</v>
      </c>
      <c r="N347" s="25">
        <v>17</v>
      </c>
      <c r="O347" s="25">
        <v>79</v>
      </c>
      <c r="P347" s="25">
        <v>17</v>
      </c>
      <c r="Q347" s="25">
        <v>3</v>
      </c>
      <c r="R347" s="26">
        <f t="shared" si="23"/>
        <v>511</v>
      </c>
    </row>
    <row r="348" spans="1:18" ht="17.100000000000001" customHeight="1">
      <c r="A348" s="18" t="s">
        <v>15</v>
      </c>
      <c r="B348" s="18" t="s">
        <v>125</v>
      </c>
      <c r="C348" s="15" t="s">
        <v>119</v>
      </c>
      <c r="D348" s="83" t="str">
        <f t="shared" si="20"/>
        <v>GT_07 -  Wrocław Lotnisko - Wrocław Stadion</v>
      </c>
      <c r="E348" s="84" t="str">
        <f t="shared" si="21"/>
        <v>GT_07 -  Wrocław Lotnisko - Wrocław Stadion kierunek: Kudowa Zdrój</v>
      </c>
      <c r="F348" s="18" t="s">
        <v>13</v>
      </c>
      <c r="G348" s="15" t="s">
        <v>120</v>
      </c>
      <c r="H348" s="84" t="str">
        <f t="shared" si="22"/>
        <v>kierunek: Kudowa Zdrój -  GT_07</v>
      </c>
      <c r="I348" s="19">
        <v>43207</v>
      </c>
      <c r="J348" s="20" t="s">
        <v>77</v>
      </c>
      <c r="K348" s="86">
        <v>0.625</v>
      </c>
      <c r="L348" s="25">
        <v>424</v>
      </c>
      <c r="M348" s="25">
        <v>0</v>
      </c>
      <c r="N348" s="25">
        <v>18</v>
      </c>
      <c r="O348" s="25">
        <v>62</v>
      </c>
      <c r="P348" s="25">
        <v>22</v>
      </c>
      <c r="Q348" s="25">
        <v>3</v>
      </c>
      <c r="R348" s="26">
        <f t="shared" si="23"/>
        <v>529</v>
      </c>
    </row>
    <row r="349" spans="1:18" ht="17.100000000000001" customHeight="1">
      <c r="A349" s="18" t="s">
        <v>15</v>
      </c>
      <c r="B349" s="18" t="s">
        <v>125</v>
      </c>
      <c r="C349" s="15" t="s">
        <v>119</v>
      </c>
      <c r="D349" s="83" t="str">
        <f t="shared" si="20"/>
        <v>GT_07 -  Wrocław Lotnisko - Wrocław Stadion</v>
      </c>
      <c r="E349" s="84" t="str">
        <f t="shared" si="21"/>
        <v>GT_07 -  Wrocław Lotnisko - Wrocław Stadion kierunek: Kudowa Zdrój</v>
      </c>
      <c r="F349" s="18" t="s">
        <v>13</v>
      </c>
      <c r="G349" s="15" t="s">
        <v>120</v>
      </c>
      <c r="H349" s="84" t="str">
        <f t="shared" si="22"/>
        <v>kierunek: Kudowa Zdrój -  GT_07</v>
      </c>
      <c r="I349" s="19">
        <v>43207</v>
      </c>
      <c r="J349" s="20" t="s">
        <v>78</v>
      </c>
      <c r="K349" s="86">
        <v>0.625</v>
      </c>
      <c r="L349" s="25">
        <v>448</v>
      </c>
      <c r="M349" s="25">
        <v>0</v>
      </c>
      <c r="N349" s="25">
        <v>20</v>
      </c>
      <c r="O349" s="25">
        <v>74</v>
      </c>
      <c r="P349" s="25">
        <v>18</v>
      </c>
      <c r="Q349" s="25">
        <v>8</v>
      </c>
      <c r="R349" s="26">
        <f t="shared" si="23"/>
        <v>568</v>
      </c>
    </row>
    <row r="350" spans="1:18" ht="17.100000000000001" customHeight="1">
      <c r="A350" s="18" t="s">
        <v>15</v>
      </c>
      <c r="B350" s="18" t="s">
        <v>125</v>
      </c>
      <c r="C350" s="15" t="s">
        <v>119</v>
      </c>
      <c r="D350" s="83" t="str">
        <f t="shared" si="20"/>
        <v>GT_07 -  Wrocław Lotnisko - Wrocław Stadion</v>
      </c>
      <c r="E350" s="84" t="str">
        <f t="shared" si="21"/>
        <v>GT_07 -  Wrocław Lotnisko - Wrocław Stadion kierunek: Kudowa Zdrój</v>
      </c>
      <c r="F350" s="18" t="s">
        <v>13</v>
      </c>
      <c r="G350" s="15" t="s">
        <v>120</v>
      </c>
      <c r="H350" s="84" t="str">
        <f t="shared" si="22"/>
        <v>kierunek: Kudowa Zdrój -  GT_07</v>
      </c>
      <c r="I350" s="19">
        <v>43207</v>
      </c>
      <c r="J350" s="20" t="s">
        <v>79</v>
      </c>
      <c r="K350" s="86">
        <v>0.66666666666666696</v>
      </c>
      <c r="L350" s="25">
        <v>495</v>
      </c>
      <c r="M350" s="25">
        <v>0</v>
      </c>
      <c r="N350" s="25">
        <v>19</v>
      </c>
      <c r="O350" s="25">
        <v>94</v>
      </c>
      <c r="P350" s="25">
        <v>16</v>
      </c>
      <c r="Q350" s="25">
        <v>3</v>
      </c>
      <c r="R350" s="26">
        <f t="shared" si="23"/>
        <v>627</v>
      </c>
    </row>
    <row r="351" spans="1:18" ht="17.100000000000001" customHeight="1">
      <c r="A351" s="18" t="s">
        <v>15</v>
      </c>
      <c r="B351" s="18" t="s">
        <v>125</v>
      </c>
      <c r="C351" s="15" t="s">
        <v>119</v>
      </c>
      <c r="D351" s="83" t="str">
        <f t="shared" si="20"/>
        <v>GT_07 -  Wrocław Lotnisko - Wrocław Stadion</v>
      </c>
      <c r="E351" s="84" t="str">
        <f t="shared" si="21"/>
        <v>GT_07 -  Wrocław Lotnisko - Wrocław Stadion kierunek: Kudowa Zdrój</v>
      </c>
      <c r="F351" s="18" t="s">
        <v>13</v>
      </c>
      <c r="G351" s="15" t="s">
        <v>120</v>
      </c>
      <c r="H351" s="84" t="str">
        <f t="shared" si="22"/>
        <v>kierunek: Kudowa Zdrój -  GT_07</v>
      </c>
      <c r="I351" s="19">
        <v>43207</v>
      </c>
      <c r="J351" s="20" t="s">
        <v>80</v>
      </c>
      <c r="K351" s="86">
        <v>0.66666666666666696</v>
      </c>
      <c r="L351" s="25">
        <v>537</v>
      </c>
      <c r="M351" s="25">
        <v>0</v>
      </c>
      <c r="N351" s="25">
        <v>21</v>
      </c>
      <c r="O351" s="25">
        <v>93</v>
      </c>
      <c r="P351" s="25">
        <v>18</v>
      </c>
      <c r="Q351" s="25">
        <v>1</v>
      </c>
      <c r="R351" s="26">
        <f t="shared" si="23"/>
        <v>670</v>
      </c>
    </row>
    <row r="352" spans="1:18" ht="17.100000000000001" customHeight="1">
      <c r="A352" s="18" t="s">
        <v>15</v>
      </c>
      <c r="B352" s="18" t="s">
        <v>125</v>
      </c>
      <c r="C352" s="15" t="s">
        <v>119</v>
      </c>
      <c r="D352" s="83" t="str">
        <f t="shared" si="20"/>
        <v>GT_07 -  Wrocław Lotnisko - Wrocław Stadion</v>
      </c>
      <c r="E352" s="84" t="str">
        <f t="shared" si="21"/>
        <v>GT_07 -  Wrocław Lotnisko - Wrocław Stadion kierunek: Kudowa Zdrój</v>
      </c>
      <c r="F352" s="18" t="s">
        <v>13</v>
      </c>
      <c r="G352" s="15" t="s">
        <v>120</v>
      </c>
      <c r="H352" s="84" t="str">
        <f t="shared" si="22"/>
        <v>kierunek: Kudowa Zdrój -  GT_07</v>
      </c>
      <c r="I352" s="19">
        <v>43207</v>
      </c>
      <c r="J352" s="20" t="s">
        <v>81</v>
      </c>
      <c r="K352" s="86">
        <v>0.66666666666666696</v>
      </c>
      <c r="L352" s="25">
        <v>590</v>
      </c>
      <c r="M352" s="25">
        <v>0</v>
      </c>
      <c r="N352" s="25">
        <v>24</v>
      </c>
      <c r="O352" s="25">
        <v>81</v>
      </c>
      <c r="P352" s="25">
        <v>12</v>
      </c>
      <c r="Q352" s="25">
        <v>2</v>
      </c>
      <c r="R352" s="26">
        <f t="shared" si="23"/>
        <v>709</v>
      </c>
    </row>
    <row r="353" spans="1:18" ht="17.100000000000001" customHeight="1">
      <c r="A353" s="18" t="s">
        <v>15</v>
      </c>
      <c r="B353" s="18" t="s">
        <v>125</v>
      </c>
      <c r="C353" s="15" t="s">
        <v>119</v>
      </c>
      <c r="D353" s="83" t="str">
        <f t="shared" si="20"/>
        <v>GT_07 -  Wrocław Lotnisko - Wrocław Stadion</v>
      </c>
      <c r="E353" s="84" t="str">
        <f t="shared" si="21"/>
        <v>GT_07 -  Wrocław Lotnisko - Wrocław Stadion kierunek: Kudowa Zdrój</v>
      </c>
      <c r="F353" s="18" t="s">
        <v>13</v>
      </c>
      <c r="G353" s="15" t="s">
        <v>120</v>
      </c>
      <c r="H353" s="84" t="str">
        <f t="shared" si="22"/>
        <v>kierunek: Kudowa Zdrój -  GT_07</v>
      </c>
      <c r="I353" s="19">
        <v>43207</v>
      </c>
      <c r="J353" s="20" t="s">
        <v>82</v>
      </c>
      <c r="K353" s="86">
        <v>0.66666666666666696</v>
      </c>
      <c r="L353" s="25">
        <v>558</v>
      </c>
      <c r="M353" s="25">
        <v>0</v>
      </c>
      <c r="N353" s="25">
        <v>13</v>
      </c>
      <c r="O353" s="25">
        <v>93</v>
      </c>
      <c r="P353" s="25">
        <v>19</v>
      </c>
      <c r="Q353" s="25">
        <v>3</v>
      </c>
      <c r="R353" s="26">
        <f t="shared" si="23"/>
        <v>686</v>
      </c>
    </row>
    <row r="354" spans="1:18" ht="17.100000000000001" customHeight="1">
      <c r="A354" s="18" t="s">
        <v>15</v>
      </c>
      <c r="B354" s="18" t="s">
        <v>125</v>
      </c>
      <c r="C354" s="15" t="s">
        <v>119</v>
      </c>
      <c r="D354" s="83" t="str">
        <f t="shared" si="20"/>
        <v>GT_07 -  Wrocław Lotnisko - Wrocław Stadion</v>
      </c>
      <c r="E354" s="84" t="str">
        <f t="shared" si="21"/>
        <v>GT_07 -  Wrocław Lotnisko - Wrocław Stadion kierunek: Kudowa Zdrój</v>
      </c>
      <c r="F354" s="18" t="s">
        <v>13</v>
      </c>
      <c r="G354" s="15" t="s">
        <v>120</v>
      </c>
      <c r="H354" s="84" t="str">
        <f t="shared" si="22"/>
        <v>kierunek: Kudowa Zdrój -  GT_07</v>
      </c>
      <c r="I354" s="19">
        <v>43207</v>
      </c>
      <c r="J354" s="20" t="s">
        <v>83</v>
      </c>
      <c r="K354" s="86">
        <v>0.70833333333333404</v>
      </c>
      <c r="L354" s="25">
        <v>596</v>
      </c>
      <c r="M354" s="25">
        <v>0</v>
      </c>
      <c r="N354" s="25">
        <v>15</v>
      </c>
      <c r="O354" s="25">
        <v>98</v>
      </c>
      <c r="P354" s="25">
        <v>15</v>
      </c>
      <c r="Q354" s="25">
        <v>4</v>
      </c>
      <c r="R354" s="26">
        <f t="shared" si="23"/>
        <v>728</v>
      </c>
    </row>
    <row r="355" spans="1:18" ht="17.100000000000001" customHeight="1">
      <c r="A355" s="18" t="s">
        <v>15</v>
      </c>
      <c r="B355" s="18" t="s">
        <v>125</v>
      </c>
      <c r="C355" s="15" t="s">
        <v>119</v>
      </c>
      <c r="D355" s="83" t="str">
        <f t="shared" si="20"/>
        <v>GT_07 -  Wrocław Lotnisko - Wrocław Stadion</v>
      </c>
      <c r="E355" s="84" t="str">
        <f t="shared" si="21"/>
        <v>GT_07 -  Wrocław Lotnisko - Wrocław Stadion kierunek: Kudowa Zdrój</v>
      </c>
      <c r="F355" s="18" t="s">
        <v>13</v>
      </c>
      <c r="G355" s="15" t="s">
        <v>120</v>
      </c>
      <c r="H355" s="84" t="str">
        <f t="shared" si="22"/>
        <v>kierunek: Kudowa Zdrój -  GT_07</v>
      </c>
      <c r="I355" s="19">
        <v>43207</v>
      </c>
      <c r="J355" s="20" t="s">
        <v>84</v>
      </c>
      <c r="K355" s="86">
        <v>0.70833333333333404</v>
      </c>
      <c r="L355" s="25">
        <v>580</v>
      </c>
      <c r="M355" s="25">
        <v>0</v>
      </c>
      <c r="N355" s="25">
        <v>21</v>
      </c>
      <c r="O355" s="25">
        <v>98</v>
      </c>
      <c r="P355" s="25">
        <v>9</v>
      </c>
      <c r="Q355" s="25">
        <v>4</v>
      </c>
      <c r="R355" s="26">
        <f t="shared" si="23"/>
        <v>712</v>
      </c>
    </row>
    <row r="356" spans="1:18" ht="17.100000000000001" customHeight="1">
      <c r="A356" s="18" t="s">
        <v>15</v>
      </c>
      <c r="B356" s="18" t="s">
        <v>125</v>
      </c>
      <c r="C356" s="15" t="s">
        <v>119</v>
      </c>
      <c r="D356" s="83" t="str">
        <f t="shared" si="20"/>
        <v>GT_07 -  Wrocław Lotnisko - Wrocław Stadion</v>
      </c>
      <c r="E356" s="84" t="str">
        <f t="shared" si="21"/>
        <v>GT_07 -  Wrocław Lotnisko - Wrocław Stadion kierunek: Kudowa Zdrój</v>
      </c>
      <c r="F356" s="18" t="s">
        <v>13</v>
      </c>
      <c r="G356" s="15" t="s">
        <v>120</v>
      </c>
      <c r="H356" s="84" t="str">
        <f t="shared" si="22"/>
        <v>kierunek: Kudowa Zdrój -  GT_07</v>
      </c>
      <c r="I356" s="19">
        <v>43207</v>
      </c>
      <c r="J356" s="20" t="s">
        <v>85</v>
      </c>
      <c r="K356" s="86">
        <v>0.70833333333333404</v>
      </c>
      <c r="L356" s="25">
        <v>659</v>
      </c>
      <c r="M356" s="25">
        <v>0</v>
      </c>
      <c r="N356" s="25">
        <v>11</v>
      </c>
      <c r="O356" s="25">
        <v>80</v>
      </c>
      <c r="P356" s="25">
        <v>20</v>
      </c>
      <c r="Q356" s="25">
        <v>2</v>
      </c>
      <c r="R356" s="26">
        <f t="shared" si="23"/>
        <v>772</v>
      </c>
    </row>
    <row r="357" spans="1:18" ht="17.100000000000001" customHeight="1">
      <c r="A357" s="18" t="s">
        <v>15</v>
      </c>
      <c r="B357" s="18" t="s">
        <v>125</v>
      </c>
      <c r="C357" s="15" t="s">
        <v>119</v>
      </c>
      <c r="D357" s="83" t="str">
        <f t="shared" si="20"/>
        <v>GT_07 -  Wrocław Lotnisko - Wrocław Stadion</v>
      </c>
      <c r="E357" s="84" t="str">
        <f t="shared" si="21"/>
        <v>GT_07 -  Wrocław Lotnisko - Wrocław Stadion kierunek: Kudowa Zdrój</v>
      </c>
      <c r="F357" s="18" t="s">
        <v>13</v>
      </c>
      <c r="G357" s="15" t="s">
        <v>120</v>
      </c>
      <c r="H357" s="84" t="str">
        <f t="shared" si="22"/>
        <v>kierunek: Kudowa Zdrój -  GT_07</v>
      </c>
      <c r="I357" s="19">
        <v>43207</v>
      </c>
      <c r="J357" s="20" t="s">
        <v>86</v>
      </c>
      <c r="K357" s="86">
        <v>0.70833333333333404</v>
      </c>
      <c r="L357" s="25">
        <v>605</v>
      </c>
      <c r="M357" s="25">
        <v>0</v>
      </c>
      <c r="N357" s="25">
        <v>12</v>
      </c>
      <c r="O357" s="25">
        <v>93</v>
      </c>
      <c r="P357" s="25">
        <v>18</v>
      </c>
      <c r="Q357" s="25">
        <v>1</v>
      </c>
      <c r="R357" s="26">
        <f t="shared" si="23"/>
        <v>729</v>
      </c>
    </row>
    <row r="358" spans="1:18" ht="17.100000000000001" customHeight="1">
      <c r="A358" s="18" t="s">
        <v>15</v>
      </c>
      <c r="B358" s="18" t="s">
        <v>125</v>
      </c>
      <c r="C358" s="15" t="s">
        <v>119</v>
      </c>
      <c r="D358" s="83" t="str">
        <f t="shared" si="20"/>
        <v>GT_07 -  Wrocław Lotnisko - Wrocław Stadion</v>
      </c>
      <c r="E358" s="84" t="str">
        <f t="shared" si="21"/>
        <v>GT_07 -  Wrocław Lotnisko - Wrocław Stadion kierunek: Kudowa Zdrój</v>
      </c>
      <c r="F358" s="18" t="s">
        <v>13</v>
      </c>
      <c r="G358" s="15" t="s">
        <v>120</v>
      </c>
      <c r="H358" s="84" t="str">
        <f t="shared" si="22"/>
        <v>kierunek: Kudowa Zdrój -  GT_07</v>
      </c>
      <c r="I358" s="19">
        <v>43207</v>
      </c>
      <c r="J358" s="20" t="s">
        <v>87</v>
      </c>
      <c r="K358" s="86">
        <v>0.75</v>
      </c>
      <c r="L358" s="25">
        <v>491</v>
      </c>
      <c r="M358" s="25">
        <v>0</v>
      </c>
      <c r="N358" s="25">
        <v>15</v>
      </c>
      <c r="O358" s="25">
        <v>80</v>
      </c>
      <c r="P358" s="25">
        <v>17</v>
      </c>
      <c r="Q358" s="25">
        <v>3</v>
      </c>
      <c r="R358" s="26">
        <f t="shared" si="23"/>
        <v>606</v>
      </c>
    </row>
    <row r="359" spans="1:18" ht="17.100000000000001" customHeight="1">
      <c r="A359" s="18" t="s">
        <v>15</v>
      </c>
      <c r="B359" s="18" t="s">
        <v>125</v>
      </c>
      <c r="C359" s="15" t="s">
        <v>119</v>
      </c>
      <c r="D359" s="83" t="str">
        <f t="shared" si="20"/>
        <v>GT_07 -  Wrocław Lotnisko - Wrocław Stadion</v>
      </c>
      <c r="E359" s="84" t="str">
        <f t="shared" si="21"/>
        <v>GT_07 -  Wrocław Lotnisko - Wrocław Stadion kierunek: Kudowa Zdrój</v>
      </c>
      <c r="F359" s="18" t="s">
        <v>13</v>
      </c>
      <c r="G359" s="15" t="s">
        <v>120</v>
      </c>
      <c r="H359" s="84" t="str">
        <f t="shared" si="22"/>
        <v>kierunek: Kudowa Zdrój -  GT_07</v>
      </c>
      <c r="I359" s="19">
        <v>43207</v>
      </c>
      <c r="J359" s="20" t="s">
        <v>88</v>
      </c>
      <c r="K359" s="86">
        <v>0.75</v>
      </c>
      <c r="L359" s="25">
        <v>509</v>
      </c>
      <c r="M359" s="25">
        <v>0</v>
      </c>
      <c r="N359" s="25">
        <v>14</v>
      </c>
      <c r="O359" s="25">
        <v>80</v>
      </c>
      <c r="P359" s="25">
        <v>14</v>
      </c>
      <c r="Q359" s="25">
        <v>3</v>
      </c>
      <c r="R359" s="26">
        <f t="shared" si="23"/>
        <v>620</v>
      </c>
    </row>
    <row r="360" spans="1:18" ht="17.100000000000001" customHeight="1">
      <c r="A360" s="18" t="s">
        <v>15</v>
      </c>
      <c r="B360" s="18" t="s">
        <v>125</v>
      </c>
      <c r="C360" s="15" t="s">
        <v>119</v>
      </c>
      <c r="D360" s="83" t="str">
        <f t="shared" si="20"/>
        <v>GT_07 -  Wrocław Lotnisko - Wrocław Stadion</v>
      </c>
      <c r="E360" s="84" t="str">
        <f t="shared" si="21"/>
        <v>GT_07 -  Wrocław Lotnisko - Wrocław Stadion kierunek: Kudowa Zdrój</v>
      </c>
      <c r="F360" s="18" t="s">
        <v>13</v>
      </c>
      <c r="G360" s="15" t="s">
        <v>120</v>
      </c>
      <c r="H360" s="84" t="str">
        <f t="shared" si="22"/>
        <v>kierunek: Kudowa Zdrój -  GT_07</v>
      </c>
      <c r="I360" s="19">
        <v>43207</v>
      </c>
      <c r="J360" s="20" t="s">
        <v>89</v>
      </c>
      <c r="K360" s="86">
        <v>0.75</v>
      </c>
      <c r="L360" s="25">
        <v>499</v>
      </c>
      <c r="M360" s="25">
        <v>0</v>
      </c>
      <c r="N360" s="25">
        <v>17</v>
      </c>
      <c r="O360" s="25">
        <v>93</v>
      </c>
      <c r="P360" s="25">
        <v>9</v>
      </c>
      <c r="Q360" s="25">
        <v>3</v>
      </c>
      <c r="R360" s="26">
        <f t="shared" si="23"/>
        <v>621</v>
      </c>
    </row>
    <row r="361" spans="1:18" ht="17.100000000000001" customHeight="1">
      <c r="A361" s="18" t="s">
        <v>15</v>
      </c>
      <c r="B361" s="18" t="s">
        <v>125</v>
      </c>
      <c r="C361" s="15" t="s">
        <v>119</v>
      </c>
      <c r="D361" s="83" t="str">
        <f t="shared" si="20"/>
        <v>GT_07 -  Wrocław Lotnisko - Wrocław Stadion</v>
      </c>
      <c r="E361" s="84" t="str">
        <f t="shared" si="21"/>
        <v>GT_07 -  Wrocław Lotnisko - Wrocław Stadion kierunek: Kudowa Zdrój</v>
      </c>
      <c r="F361" s="18" t="s">
        <v>13</v>
      </c>
      <c r="G361" s="15" t="s">
        <v>120</v>
      </c>
      <c r="H361" s="84" t="str">
        <f t="shared" si="22"/>
        <v>kierunek: Kudowa Zdrój -  GT_07</v>
      </c>
      <c r="I361" s="19">
        <v>43207</v>
      </c>
      <c r="J361" s="20" t="s">
        <v>90</v>
      </c>
      <c r="K361" s="86">
        <v>0.75</v>
      </c>
      <c r="L361" s="25">
        <v>473</v>
      </c>
      <c r="M361" s="25">
        <v>0</v>
      </c>
      <c r="N361" s="25">
        <v>14</v>
      </c>
      <c r="O361" s="25">
        <v>96</v>
      </c>
      <c r="P361" s="25">
        <v>3</v>
      </c>
      <c r="Q361" s="25">
        <v>5</v>
      </c>
      <c r="R361" s="26">
        <f t="shared" si="23"/>
        <v>591</v>
      </c>
    </row>
    <row r="362" spans="1:18" ht="17.100000000000001" customHeight="1">
      <c r="A362" s="18" t="s">
        <v>15</v>
      </c>
      <c r="B362" s="18" t="s">
        <v>125</v>
      </c>
      <c r="C362" s="15" t="s">
        <v>119</v>
      </c>
      <c r="D362" s="83" t="str">
        <f t="shared" si="20"/>
        <v>GT_07 -  Wrocław Lotnisko - Wrocław Stadion</v>
      </c>
      <c r="E362" s="84" t="str">
        <f t="shared" si="21"/>
        <v>GT_07 -  Wrocław Lotnisko - Wrocław Stadion kierunek: Kudowa Zdrój</v>
      </c>
      <c r="F362" s="18" t="s">
        <v>13</v>
      </c>
      <c r="G362" s="15" t="s">
        <v>120</v>
      </c>
      <c r="H362" s="84" t="str">
        <f t="shared" si="22"/>
        <v>kierunek: Kudowa Zdrój -  GT_07</v>
      </c>
      <c r="I362" s="19">
        <v>43207</v>
      </c>
      <c r="J362" s="20" t="s">
        <v>91</v>
      </c>
      <c r="K362" s="86">
        <v>0.79166666666666696</v>
      </c>
      <c r="L362" s="25">
        <v>435</v>
      </c>
      <c r="M362" s="25">
        <v>0</v>
      </c>
      <c r="N362" s="25">
        <v>11</v>
      </c>
      <c r="O362" s="25">
        <v>90</v>
      </c>
      <c r="P362" s="25">
        <v>3</v>
      </c>
      <c r="Q362" s="25">
        <v>1</v>
      </c>
      <c r="R362" s="26">
        <f t="shared" si="23"/>
        <v>540</v>
      </c>
    </row>
    <row r="363" spans="1:18" ht="17.100000000000001" customHeight="1">
      <c r="A363" s="18" t="s">
        <v>15</v>
      </c>
      <c r="B363" s="18" t="s">
        <v>125</v>
      </c>
      <c r="C363" s="15" t="s">
        <v>119</v>
      </c>
      <c r="D363" s="83" t="str">
        <f t="shared" si="20"/>
        <v>GT_07 -  Wrocław Lotnisko - Wrocław Stadion</v>
      </c>
      <c r="E363" s="84" t="str">
        <f t="shared" si="21"/>
        <v>GT_07 -  Wrocław Lotnisko - Wrocław Stadion kierunek: Kudowa Zdrój</v>
      </c>
      <c r="F363" s="18" t="s">
        <v>13</v>
      </c>
      <c r="G363" s="15" t="s">
        <v>120</v>
      </c>
      <c r="H363" s="84" t="str">
        <f t="shared" si="22"/>
        <v>kierunek: Kudowa Zdrój -  GT_07</v>
      </c>
      <c r="I363" s="19">
        <v>43207</v>
      </c>
      <c r="J363" s="20" t="s">
        <v>92</v>
      </c>
      <c r="K363" s="86">
        <v>0.79166666666666696</v>
      </c>
      <c r="L363" s="25">
        <v>483</v>
      </c>
      <c r="M363" s="25">
        <v>0</v>
      </c>
      <c r="N363" s="25">
        <v>16</v>
      </c>
      <c r="O363" s="25">
        <v>78</v>
      </c>
      <c r="P363" s="25">
        <v>1</v>
      </c>
      <c r="Q363" s="25">
        <v>1</v>
      </c>
      <c r="R363" s="26">
        <f t="shared" si="23"/>
        <v>579</v>
      </c>
    </row>
    <row r="364" spans="1:18" ht="17.100000000000001" customHeight="1">
      <c r="A364" s="18" t="s">
        <v>15</v>
      </c>
      <c r="B364" s="18" t="s">
        <v>125</v>
      </c>
      <c r="C364" s="15" t="s">
        <v>119</v>
      </c>
      <c r="D364" s="83" t="str">
        <f t="shared" si="20"/>
        <v>GT_07 -  Wrocław Lotnisko - Wrocław Stadion</v>
      </c>
      <c r="E364" s="84" t="str">
        <f t="shared" si="21"/>
        <v>GT_07 -  Wrocław Lotnisko - Wrocław Stadion kierunek: Kudowa Zdrój</v>
      </c>
      <c r="F364" s="18" t="s">
        <v>13</v>
      </c>
      <c r="G364" s="15" t="s">
        <v>120</v>
      </c>
      <c r="H364" s="84" t="str">
        <f t="shared" si="22"/>
        <v>kierunek: Kudowa Zdrój -  GT_07</v>
      </c>
      <c r="I364" s="19">
        <v>43207</v>
      </c>
      <c r="J364" s="20" t="s">
        <v>93</v>
      </c>
      <c r="K364" s="86">
        <v>0.79166666666666696</v>
      </c>
      <c r="L364" s="25">
        <v>360</v>
      </c>
      <c r="M364" s="25">
        <v>0</v>
      </c>
      <c r="N364" s="25">
        <v>4</v>
      </c>
      <c r="O364" s="25">
        <v>70</v>
      </c>
      <c r="P364" s="25">
        <v>3</v>
      </c>
      <c r="Q364" s="25">
        <v>3</v>
      </c>
      <c r="R364" s="26">
        <f t="shared" si="23"/>
        <v>440</v>
      </c>
    </row>
    <row r="365" spans="1:18" ht="17.100000000000001" customHeight="1">
      <c r="A365" s="18" t="s">
        <v>15</v>
      </c>
      <c r="B365" s="18" t="s">
        <v>125</v>
      </c>
      <c r="C365" s="15" t="s">
        <v>119</v>
      </c>
      <c r="D365" s="83" t="str">
        <f t="shared" si="20"/>
        <v>GT_07 -  Wrocław Lotnisko - Wrocław Stadion</v>
      </c>
      <c r="E365" s="84" t="str">
        <f t="shared" si="21"/>
        <v>GT_07 -  Wrocław Lotnisko - Wrocław Stadion kierunek: Kudowa Zdrój</v>
      </c>
      <c r="F365" s="18" t="s">
        <v>13</v>
      </c>
      <c r="G365" s="15" t="s">
        <v>120</v>
      </c>
      <c r="H365" s="84" t="str">
        <f t="shared" si="22"/>
        <v>kierunek: Kudowa Zdrój -  GT_07</v>
      </c>
      <c r="I365" s="19">
        <v>43207</v>
      </c>
      <c r="J365" s="20" t="s">
        <v>94</v>
      </c>
      <c r="K365" s="86">
        <v>0.79166666666666696</v>
      </c>
      <c r="L365" s="25">
        <v>392</v>
      </c>
      <c r="M365" s="25">
        <v>0</v>
      </c>
      <c r="N365" s="25">
        <v>12</v>
      </c>
      <c r="O365" s="25">
        <v>77</v>
      </c>
      <c r="P365" s="25">
        <v>3</v>
      </c>
      <c r="Q365" s="25">
        <v>2</v>
      </c>
      <c r="R365" s="26">
        <f t="shared" si="23"/>
        <v>486</v>
      </c>
    </row>
    <row r="366" spans="1:18" ht="17.100000000000001" customHeight="1">
      <c r="A366" s="18" t="s">
        <v>15</v>
      </c>
      <c r="B366" s="18" t="s">
        <v>125</v>
      </c>
      <c r="C366" s="15" t="s">
        <v>119</v>
      </c>
      <c r="D366" s="83" t="str">
        <f t="shared" si="20"/>
        <v>GT_07 -  Wrocław Lotnisko - Wrocław Stadion</v>
      </c>
      <c r="E366" s="84" t="str">
        <f t="shared" si="21"/>
        <v>GT_07 -  Wrocław Lotnisko - Wrocław Stadion kierunek: Kudowa Zdrój</v>
      </c>
      <c r="F366" s="18" t="s">
        <v>13</v>
      </c>
      <c r="G366" s="15" t="s">
        <v>120</v>
      </c>
      <c r="H366" s="84" t="str">
        <f t="shared" si="22"/>
        <v>kierunek: Kudowa Zdrój -  GT_07</v>
      </c>
      <c r="I366" s="19">
        <v>43207</v>
      </c>
      <c r="J366" s="20" t="s">
        <v>95</v>
      </c>
      <c r="K366" s="86">
        <v>0.83333333333333404</v>
      </c>
      <c r="L366" s="25">
        <v>349</v>
      </c>
      <c r="M366" s="25">
        <v>1</v>
      </c>
      <c r="N366" s="25">
        <v>7</v>
      </c>
      <c r="O366" s="25">
        <v>75</v>
      </c>
      <c r="P366" s="25">
        <v>3</v>
      </c>
      <c r="Q366" s="25">
        <v>1</v>
      </c>
      <c r="R366" s="26">
        <f t="shared" si="23"/>
        <v>436</v>
      </c>
    </row>
    <row r="367" spans="1:18" ht="17.100000000000001" customHeight="1">
      <c r="A367" s="18" t="s">
        <v>15</v>
      </c>
      <c r="B367" s="18" t="s">
        <v>125</v>
      </c>
      <c r="C367" s="15" t="s">
        <v>119</v>
      </c>
      <c r="D367" s="83" t="str">
        <f t="shared" si="20"/>
        <v>GT_07 -  Wrocław Lotnisko - Wrocław Stadion</v>
      </c>
      <c r="E367" s="84" t="str">
        <f t="shared" si="21"/>
        <v>GT_07 -  Wrocław Lotnisko - Wrocław Stadion kierunek: Kudowa Zdrój</v>
      </c>
      <c r="F367" s="18" t="s">
        <v>13</v>
      </c>
      <c r="G367" s="15" t="s">
        <v>120</v>
      </c>
      <c r="H367" s="84" t="str">
        <f t="shared" si="22"/>
        <v>kierunek: Kudowa Zdrój -  GT_07</v>
      </c>
      <c r="I367" s="19">
        <v>43207</v>
      </c>
      <c r="J367" s="20" t="s">
        <v>96</v>
      </c>
      <c r="K367" s="86">
        <v>0.83333333333333404</v>
      </c>
      <c r="L367" s="25">
        <v>313</v>
      </c>
      <c r="M367" s="25">
        <v>0</v>
      </c>
      <c r="N367" s="25">
        <v>12</v>
      </c>
      <c r="O367" s="25">
        <v>75</v>
      </c>
      <c r="P367" s="25">
        <v>1</v>
      </c>
      <c r="Q367" s="25">
        <v>2</v>
      </c>
      <c r="R367" s="26">
        <f t="shared" si="23"/>
        <v>403</v>
      </c>
    </row>
    <row r="368" spans="1:18" ht="17.100000000000001" customHeight="1">
      <c r="A368" s="18" t="s">
        <v>15</v>
      </c>
      <c r="B368" s="18" t="s">
        <v>125</v>
      </c>
      <c r="C368" s="15" t="s">
        <v>119</v>
      </c>
      <c r="D368" s="83" t="str">
        <f t="shared" si="20"/>
        <v>GT_07 -  Wrocław Lotnisko - Wrocław Stadion</v>
      </c>
      <c r="E368" s="84" t="str">
        <f t="shared" si="21"/>
        <v>GT_07 -  Wrocław Lotnisko - Wrocław Stadion kierunek: Kudowa Zdrój</v>
      </c>
      <c r="F368" s="18" t="s">
        <v>13</v>
      </c>
      <c r="G368" s="15" t="s">
        <v>120</v>
      </c>
      <c r="H368" s="84" t="str">
        <f t="shared" si="22"/>
        <v>kierunek: Kudowa Zdrój -  GT_07</v>
      </c>
      <c r="I368" s="19">
        <v>43207</v>
      </c>
      <c r="J368" s="20" t="s">
        <v>97</v>
      </c>
      <c r="K368" s="86">
        <v>0.83333333333333404</v>
      </c>
      <c r="L368" s="25">
        <v>345</v>
      </c>
      <c r="M368" s="25">
        <v>0</v>
      </c>
      <c r="N368" s="25">
        <v>6</v>
      </c>
      <c r="O368" s="25">
        <v>75</v>
      </c>
      <c r="P368" s="25">
        <v>8</v>
      </c>
      <c r="Q368" s="25">
        <v>1</v>
      </c>
      <c r="R368" s="26">
        <f t="shared" si="23"/>
        <v>435</v>
      </c>
    </row>
    <row r="369" spans="1:18" ht="17.100000000000001" customHeight="1">
      <c r="A369" s="18" t="s">
        <v>15</v>
      </c>
      <c r="B369" s="18" t="s">
        <v>125</v>
      </c>
      <c r="C369" s="15" t="s">
        <v>119</v>
      </c>
      <c r="D369" s="83" t="str">
        <f t="shared" si="20"/>
        <v>GT_07 -  Wrocław Lotnisko - Wrocław Stadion</v>
      </c>
      <c r="E369" s="84" t="str">
        <f t="shared" si="21"/>
        <v>GT_07 -  Wrocław Lotnisko - Wrocław Stadion kierunek: Kudowa Zdrój</v>
      </c>
      <c r="F369" s="18" t="s">
        <v>13</v>
      </c>
      <c r="G369" s="15" t="s">
        <v>120</v>
      </c>
      <c r="H369" s="84" t="str">
        <f t="shared" si="22"/>
        <v>kierunek: Kudowa Zdrój -  GT_07</v>
      </c>
      <c r="I369" s="19">
        <v>43207</v>
      </c>
      <c r="J369" s="20" t="s">
        <v>98</v>
      </c>
      <c r="K369" s="86">
        <v>0.83333333333333404</v>
      </c>
      <c r="L369" s="25">
        <v>309</v>
      </c>
      <c r="M369" s="25">
        <v>0</v>
      </c>
      <c r="N369" s="25">
        <v>12</v>
      </c>
      <c r="O369" s="25">
        <v>80</v>
      </c>
      <c r="P369" s="25">
        <v>5</v>
      </c>
      <c r="Q369" s="25">
        <v>4</v>
      </c>
      <c r="R369" s="26">
        <f t="shared" si="23"/>
        <v>410</v>
      </c>
    </row>
    <row r="370" spans="1:18" ht="17.100000000000001" customHeight="1">
      <c r="A370" s="18" t="s">
        <v>15</v>
      </c>
      <c r="B370" s="18" t="s">
        <v>125</v>
      </c>
      <c r="C370" s="15" t="s">
        <v>119</v>
      </c>
      <c r="D370" s="83" t="str">
        <f t="shared" si="20"/>
        <v>GT_07 -  Wrocław Lotnisko - Wrocław Stadion</v>
      </c>
      <c r="E370" s="84" t="str">
        <f t="shared" si="21"/>
        <v>GT_07 -  Wrocław Lotnisko - Wrocław Stadion kierunek: Kudowa Zdrój</v>
      </c>
      <c r="F370" s="18" t="s">
        <v>13</v>
      </c>
      <c r="G370" s="15" t="s">
        <v>120</v>
      </c>
      <c r="H370" s="84" t="str">
        <f t="shared" si="22"/>
        <v>kierunek: Kudowa Zdrój -  GT_07</v>
      </c>
      <c r="I370" s="19">
        <v>43207</v>
      </c>
      <c r="J370" s="20" t="s">
        <v>99</v>
      </c>
      <c r="K370" s="86">
        <v>0.875</v>
      </c>
      <c r="L370" s="25">
        <v>259</v>
      </c>
      <c r="M370" s="25">
        <v>0</v>
      </c>
      <c r="N370" s="25">
        <v>8</v>
      </c>
      <c r="O370" s="25">
        <v>77</v>
      </c>
      <c r="P370" s="25">
        <v>3</v>
      </c>
      <c r="Q370" s="25">
        <v>2</v>
      </c>
      <c r="R370" s="26">
        <f t="shared" si="23"/>
        <v>349</v>
      </c>
    </row>
    <row r="371" spans="1:18" ht="17.100000000000001" customHeight="1">
      <c r="A371" s="18" t="s">
        <v>15</v>
      </c>
      <c r="B371" s="18" t="s">
        <v>125</v>
      </c>
      <c r="C371" s="15" t="s">
        <v>119</v>
      </c>
      <c r="D371" s="83" t="str">
        <f t="shared" si="20"/>
        <v>GT_07 -  Wrocław Lotnisko - Wrocław Stadion</v>
      </c>
      <c r="E371" s="84" t="str">
        <f t="shared" si="21"/>
        <v>GT_07 -  Wrocław Lotnisko - Wrocław Stadion kierunek: Kudowa Zdrój</v>
      </c>
      <c r="F371" s="18" t="s">
        <v>13</v>
      </c>
      <c r="G371" s="15" t="s">
        <v>120</v>
      </c>
      <c r="H371" s="84" t="str">
        <f t="shared" si="22"/>
        <v>kierunek: Kudowa Zdrój -  GT_07</v>
      </c>
      <c r="I371" s="19">
        <v>43207</v>
      </c>
      <c r="J371" s="20" t="s">
        <v>100</v>
      </c>
      <c r="K371" s="86">
        <v>0.875</v>
      </c>
      <c r="L371" s="25">
        <v>228</v>
      </c>
      <c r="M371" s="25">
        <v>0</v>
      </c>
      <c r="N371" s="25">
        <v>9</v>
      </c>
      <c r="O371" s="25">
        <v>76</v>
      </c>
      <c r="P371" s="25">
        <v>0</v>
      </c>
      <c r="Q371" s="25">
        <v>3</v>
      </c>
      <c r="R371" s="26">
        <f t="shared" si="23"/>
        <v>316</v>
      </c>
    </row>
    <row r="372" spans="1:18" ht="17.100000000000001" customHeight="1">
      <c r="A372" s="18" t="s">
        <v>15</v>
      </c>
      <c r="B372" s="18" t="s">
        <v>125</v>
      </c>
      <c r="C372" s="15" t="s">
        <v>119</v>
      </c>
      <c r="D372" s="83" t="str">
        <f t="shared" si="20"/>
        <v>GT_07 -  Wrocław Lotnisko - Wrocław Stadion</v>
      </c>
      <c r="E372" s="84" t="str">
        <f t="shared" si="21"/>
        <v>GT_07 -  Wrocław Lotnisko - Wrocław Stadion kierunek: Kudowa Zdrój</v>
      </c>
      <c r="F372" s="18" t="s">
        <v>13</v>
      </c>
      <c r="G372" s="15" t="s">
        <v>120</v>
      </c>
      <c r="H372" s="84" t="str">
        <f t="shared" si="22"/>
        <v>kierunek: Kudowa Zdrój -  GT_07</v>
      </c>
      <c r="I372" s="19">
        <v>43207</v>
      </c>
      <c r="J372" s="20" t="s">
        <v>101</v>
      </c>
      <c r="K372" s="86">
        <v>0.875</v>
      </c>
      <c r="L372" s="25">
        <v>210</v>
      </c>
      <c r="M372" s="25">
        <v>0</v>
      </c>
      <c r="N372" s="25">
        <v>12</v>
      </c>
      <c r="O372" s="25">
        <v>62</v>
      </c>
      <c r="P372" s="25">
        <v>3</v>
      </c>
      <c r="Q372" s="25">
        <v>1</v>
      </c>
      <c r="R372" s="26">
        <f t="shared" si="23"/>
        <v>288</v>
      </c>
    </row>
    <row r="373" spans="1:18" ht="17.100000000000001" customHeight="1">
      <c r="A373" s="18" t="s">
        <v>15</v>
      </c>
      <c r="B373" s="18" t="s">
        <v>125</v>
      </c>
      <c r="C373" s="15" t="s">
        <v>119</v>
      </c>
      <c r="D373" s="83" t="str">
        <f t="shared" si="20"/>
        <v>GT_07 -  Wrocław Lotnisko - Wrocław Stadion</v>
      </c>
      <c r="E373" s="84" t="str">
        <f t="shared" si="21"/>
        <v>GT_07 -  Wrocław Lotnisko - Wrocław Stadion kierunek: Kudowa Zdrój</v>
      </c>
      <c r="F373" s="18" t="s">
        <v>13</v>
      </c>
      <c r="G373" s="15" t="s">
        <v>120</v>
      </c>
      <c r="H373" s="84" t="str">
        <f t="shared" si="22"/>
        <v>kierunek: Kudowa Zdrój -  GT_07</v>
      </c>
      <c r="I373" s="19">
        <v>43207</v>
      </c>
      <c r="J373" s="20" t="s">
        <v>102</v>
      </c>
      <c r="K373" s="86">
        <v>0.875</v>
      </c>
      <c r="L373" s="25">
        <v>250</v>
      </c>
      <c r="M373" s="25">
        <v>0</v>
      </c>
      <c r="N373" s="25">
        <v>9</v>
      </c>
      <c r="O373" s="25">
        <v>71</v>
      </c>
      <c r="P373" s="25">
        <v>1</v>
      </c>
      <c r="Q373" s="25">
        <v>2</v>
      </c>
      <c r="R373" s="26">
        <f t="shared" si="23"/>
        <v>333</v>
      </c>
    </row>
    <row r="374" spans="1:18" ht="17.100000000000001" customHeight="1">
      <c r="A374" s="18" t="s">
        <v>15</v>
      </c>
      <c r="B374" s="18" t="s">
        <v>125</v>
      </c>
      <c r="C374" s="15" t="s">
        <v>119</v>
      </c>
      <c r="D374" s="83" t="str">
        <f t="shared" si="20"/>
        <v>GT_07 -  Wrocław Lotnisko - Wrocław Stadion</v>
      </c>
      <c r="E374" s="84" t="str">
        <f t="shared" si="21"/>
        <v>GT_07 -  Wrocław Lotnisko - Wrocław Stadion kierunek: Kudowa Zdrój</v>
      </c>
      <c r="F374" s="18" t="s">
        <v>13</v>
      </c>
      <c r="G374" s="15" t="s">
        <v>120</v>
      </c>
      <c r="H374" s="84" t="str">
        <f t="shared" si="22"/>
        <v>kierunek: Kudowa Zdrój -  GT_07</v>
      </c>
      <c r="I374" s="19">
        <v>43207</v>
      </c>
      <c r="J374" s="20" t="s">
        <v>103</v>
      </c>
      <c r="K374" s="86">
        <v>0.91666666666666696</v>
      </c>
      <c r="L374" s="25">
        <v>181</v>
      </c>
      <c r="M374" s="25">
        <v>0</v>
      </c>
      <c r="N374" s="25">
        <v>1</v>
      </c>
      <c r="O374" s="25">
        <v>47</v>
      </c>
      <c r="P374" s="25">
        <v>0</v>
      </c>
      <c r="Q374" s="25">
        <v>1</v>
      </c>
      <c r="R374" s="26">
        <f t="shared" si="23"/>
        <v>230</v>
      </c>
    </row>
    <row r="375" spans="1:18" ht="17.100000000000001" customHeight="1">
      <c r="A375" s="18" t="s">
        <v>15</v>
      </c>
      <c r="B375" s="18" t="s">
        <v>125</v>
      </c>
      <c r="C375" s="15" t="s">
        <v>119</v>
      </c>
      <c r="D375" s="83" t="str">
        <f t="shared" si="20"/>
        <v>GT_07 -  Wrocław Lotnisko - Wrocław Stadion</v>
      </c>
      <c r="E375" s="84" t="str">
        <f t="shared" si="21"/>
        <v>GT_07 -  Wrocław Lotnisko - Wrocław Stadion kierunek: Kudowa Zdrój</v>
      </c>
      <c r="F375" s="18" t="s">
        <v>13</v>
      </c>
      <c r="G375" s="15" t="s">
        <v>120</v>
      </c>
      <c r="H375" s="84" t="str">
        <f t="shared" si="22"/>
        <v>kierunek: Kudowa Zdrój -  GT_07</v>
      </c>
      <c r="I375" s="19">
        <v>43207</v>
      </c>
      <c r="J375" s="20" t="s">
        <v>104</v>
      </c>
      <c r="K375" s="86">
        <v>0.91666666666666696</v>
      </c>
      <c r="L375" s="25">
        <v>161</v>
      </c>
      <c r="M375" s="25">
        <v>0</v>
      </c>
      <c r="N375" s="25">
        <v>6</v>
      </c>
      <c r="O375" s="25">
        <v>51</v>
      </c>
      <c r="P375" s="25">
        <v>1</v>
      </c>
      <c r="Q375" s="25">
        <v>0</v>
      </c>
      <c r="R375" s="26">
        <f t="shared" si="23"/>
        <v>219</v>
      </c>
    </row>
    <row r="376" spans="1:18" ht="17.100000000000001" customHeight="1">
      <c r="A376" s="18" t="s">
        <v>15</v>
      </c>
      <c r="B376" s="18" t="s">
        <v>125</v>
      </c>
      <c r="C376" s="15" t="s">
        <v>119</v>
      </c>
      <c r="D376" s="83" t="str">
        <f t="shared" si="20"/>
        <v>GT_07 -  Wrocław Lotnisko - Wrocław Stadion</v>
      </c>
      <c r="E376" s="84" t="str">
        <f t="shared" si="21"/>
        <v>GT_07 -  Wrocław Lotnisko - Wrocław Stadion kierunek: Kudowa Zdrój</v>
      </c>
      <c r="F376" s="18" t="s">
        <v>13</v>
      </c>
      <c r="G376" s="15" t="s">
        <v>120</v>
      </c>
      <c r="H376" s="84" t="str">
        <f t="shared" si="22"/>
        <v>kierunek: Kudowa Zdrój -  GT_07</v>
      </c>
      <c r="I376" s="19">
        <v>43207</v>
      </c>
      <c r="J376" s="20" t="s">
        <v>105</v>
      </c>
      <c r="K376" s="86">
        <v>0.91666666666666696</v>
      </c>
      <c r="L376" s="25">
        <v>177</v>
      </c>
      <c r="M376" s="25">
        <v>0</v>
      </c>
      <c r="N376" s="25">
        <v>2</v>
      </c>
      <c r="O376" s="25">
        <v>47</v>
      </c>
      <c r="P376" s="25">
        <v>1</v>
      </c>
      <c r="Q376" s="25">
        <v>2</v>
      </c>
      <c r="R376" s="26">
        <f t="shared" si="23"/>
        <v>229</v>
      </c>
    </row>
    <row r="377" spans="1:18" ht="17.100000000000001" customHeight="1">
      <c r="A377" s="18" t="s">
        <v>15</v>
      </c>
      <c r="B377" s="18" t="s">
        <v>125</v>
      </c>
      <c r="C377" s="15" t="s">
        <v>119</v>
      </c>
      <c r="D377" s="83" t="str">
        <f t="shared" si="20"/>
        <v>GT_07 -  Wrocław Lotnisko - Wrocław Stadion</v>
      </c>
      <c r="E377" s="84" t="str">
        <f t="shared" si="21"/>
        <v>GT_07 -  Wrocław Lotnisko - Wrocław Stadion kierunek: Kudowa Zdrój</v>
      </c>
      <c r="F377" s="18" t="s">
        <v>13</v>
      </c>
      <c r="G377" s="15" t="s">
        <v>120</v>
      </c>
      <c r="H377" s="84" t="str">
        <f t="shared" si="22"/>
        <v>kierunek: Kudowa Zdrój -  GT_07</v>
      </c>
      <c r="I377" s="19">
        <v>43207</v>
      </c>
      <c r="J377" s="20" t="s">
        <v>106</v>
      </c>
      <c r="K377" s="86">
        <v>0.91666666666666696</v>
      </c>
      <c r="L377" s="25">
        <v>140</v>
      </c>
      <c r="M377" s="25">
        <v>0</v>
      </c>
      <c r="N377" s="25">
        <v>5</v>
      </c>
      <c r="O377" s="25">
        <v>50</v>
      </c>
      <c r="P377" s="25">
        <v>3</v>
      </c>
      <c r="Q377" s="25">
        <v>0</v>
      </c>
      <c r="R377" s="26">
        <f t="shared" si="23"/>
        <v>198</v>
      </c>
    </row>
    <row r="378" spans="1:18" ht="17.100000000000001" customHeight="1">
      <c r="A378" s="18" t="s">
        <v>15</v>
      </c>
      <c r="B378" s="18" t="s">
        <v>125</v>
      </c>
      <c r="C378" s="15" t="s">
        <v>119</v>
      </c>
      <c r="D378" s="83" t="str">
        <f t="shared" si="20"/>
        <v>GT_07 -  Wrocław Lotnisko - Wrocław Stadion</v>
      </c>
      <c r="E378" s="84" t="str">
        <f t="shared" si="21"/>
        <v>GT_07 -  Wrocław Lotnisko - Wrocław Stadion kierunek: Kudowa Zdrój</v>
      </c>
      <c r="F378" s="18" t="s">
        <v>13</v>
      </c>
      <c r="G378" s="15" t="s">
        <v>120</v>
      </c>
      <c r="H378" s="84" t="str">
        <f t="shared" si="22"/>
        <v>kierunek: Kudowa Zdrój -  GT_07</v>
      </c>
      <c r="I378" s="19">
        <v>43207</v>
      </c>
      <c r="J378" s="20" t="s">
        <v>107</v>
      </c>
      <c r="K378" s="86">
        <v>0.95833333333333404</v>
      </c>
      <c r="L378" s="25">
        <v>117</v>
      </c>
      <c r="M378" s="25">
        <v>0</v>
      </c>
      <c r="N378" s="25">
        <v>5</v>
      </c>
      <c r="O378" s="25">
        <v>54</v>
      </c>
      <c r="P378" s="25">
        <v>2</v>
      </c>
      <c r="Q378" s="25">
        <v>1</v>
      </c>
      <c r="R378" s="26">
        <f t="shared" si="23"/>
        <v>179</v>
      </c>
    </row>
    <row r="379" spans="1:18" ht="17.100000000000001" customHeight="1">
      <c r="A379" s="18" t="s">
        <v>15</v>
      </c>
      <c r="B379" s="18" t="s">
        <v>125</v>
      </c>
      <c r="C379" s="15" t="s">
        <v>119</v>
      </c>
      <c r="D379" s="83" t="str">
        <f t="shared" si="20"/>
        <v>GT_07 -  Wrocław Lotnisko - Wrocław Stadion</v>
      </c>
      <c r="E379" s="84" t="str">
        <f t="shared" si="21"/>
        <v>GT_07 -  Wrocław Lotnisko - Wrocław Stadion kierunek: Kudowa Zdrój</v>
      </c>
      <c r="F379" s="18" t="s">
        <v>13</v>
      </c>
      <c r="G379" s="15" t="s">
        <v>120</v>
      </c>
      <c r="H379" s="84" t="str">
        <f t="shared" si="22"/>
        <v>kierunek: Kudowa Zdrój -  GT_07</v>
      </c>
      <c r="I379" s="19">
        <v>43207</v>
      </c>
      <c r="J379" s="20" t="s">
        <v>108</v>
      </c>
      <c r="K379" s="86">
        <v>0.95833333333333404</v>
      </c>
      <c r="L379" s="25">
        <v>137</v>
      </c>
      <c r="M379" s="25">
        <v>0</v>
      </c>
      <c r="N379" s="25">
        <v>3</v>
      </c>
      <c r="O379" s="25">
        <v>64</v>
      </c>
      <c r="P379" s="25">
        <v>0</v>
      </c>
      <c r="Q379" s="25">
        <v>1</v>
      </c>
      <c r="R379" s="26">
        <f t="shared" si="23"/>
        <v>205</v>
      </c>
    </row>
    <row r="380" spans="1:18" ht="17.100000000000001" customHeight="1">
      <c r="A380" s="18" t="s">
        <v>15</v>
      </c>
      <c r="B380" s="18" t="s">
        <v>125</v>
      </c>
      <c r="C380" s="15" t="s">
        <v>119</v>
      </c>
      <c r="D380" s="83" t="str">
        <f t="shared" si="20"/>
        <v>GT_07 -  Wrocław Lotnisko - Wrocław Stadion</v>
      </c>
      <c r="E380" s="84" t="str">
        <f t="shared" si="21"/>
        <v>GT_07 -  Wrocław Lotnisko - Wrocław Stadion kierunek: Kudowa Zdrój</v>
      </c>
      <c r="F380" s="18" t="s">
        <v>13</v>
      </c>
      <c r="G380" s="15" t="s">
        <v>120</v>
      </c>
      <c r="H380" s="84" t="str">
        <f t="shared" si="22"/>
        <v>kierunek: Kudowa Zdrój -  GT_07</v>
      </c>
      <c r="I380" s="19">
        <v>43207</v>
      </c>
      <c r="J380" s="20" t="s">
        <v>109</v>
      </c>
      <c r="K380" s="86">
        <v>0.95833333333333404</v>
      </c>
      <c r="L380" s="25">
        <v>117</v>
      </c>
      <c r="M380" s="25">
        <v>0</v>
      </c>
      <c r="N380" s="25">
        <v>8</v>
      </c>
      <c r="O380" s="25">
        <v>38</v>
      </c>
      <c r="P380" s="25">
        <v>2</v>
      </c>
      <c r="Q380" s="25">
        <v>3</v>
      </c>
      <c r="R380" s="26">
        <f t="shared" si="23"/>
        <v>168</v>
      </c>
    </row>
    <row r="381" spans="1:18" ht="17.100000000000001" customHeight="1">
      <c r="A381" s="18" t="s">
        <v>15</v>
      </c>
      <c r="B381" s="18" t="s">
        <v>125</v>
      </c>
      <c r="C381" s="15" t="s">
        <v>119</v>
      </c>
      <c r="D381" s="83" t="str">
        <f t="shared" si="20"/>
        <v>GT_07 -  Wrocław Lotnisko - Wrocław Stadion</v>
      </c>
      <c r="E381" s="84" t="str">
        <f t="shared" si="21"/>
        <v>GT_07 -  Wrocław Lotnisko - Wrocław Stadion kierunek: Kudowa Zdrój</v>
      </c>
      <c r="F381" s="18" t="s">
        <v>13</v>
      </c>
      <c r="G381" s="15" t="s">
        <v>120</v>
      </c>
      <c r="H381" s="84" t="str">
        <f t="shared" si="22"/>
        <v>kierunek: Kudowa Zdrój -  GT_07</v>
      </c>
      <c r="I381" s="19">
        <v>43207</v>
      </c>
      <c r="J381" s="20" t="s">
        <v>110</v>
      </c>
      <c r="K381" s="86">
        <v>0.95833333333333404</v>
      </c>
      <c r="L381" s="25">
        <v>104</v>
      </c>
      <c r="M381" s="25">
        <v>0</v>
      </c>
      <c r="N381" s="25">
        <v>5</v>
      </c>
      <c r="O381" s="25">
        <v>42</v>
      </c>
      <c r="P381" s="25">
        <v>1</v>
      </c>
      <c r="Q381" s="25">
        <v>1</v>
      </c>
      <c r="R381" s="26">
        <f t="shared" si="23"/>
        <v>153</v>
      </c>
    </row>
    <row r="382" spans="1:18" ht="17.100000000000001" customHeight="1">
      <c r="A382" s="18" t="s">
        <v>15</v>
      </c>
      <c r="B382" s="18" t="s">
        <v>125</v>
      </c>
      <c r="C382" s="15" t="s">
        <v>119</v>
      </c>
      <c r="D382" s="83" t="str">
        <f t="shared" si="20"/>
        <v>GT_07 -  Wrocław Lotnisko - Wrocław Stadion</v>
      </c>
      <c r="E382" s="84" t="str">
        <f t="shared" si="21"/>
        <v>GT_07 -  Wrocław Lotnisko - Wrocław Stadion kierunek: Kudowa Zdrój</v>
      </c>
      <c r="F382" s="18" t="s">
        <v>13</v>
      </c>
      <c r="G382" s="15" t="s">
        <v>120</v>
      </c>
      <c r="H382" s="84" t="str">
        <f t="shared" si="22"/>
        <v>kierunek: Kudowa Zdrój -  GT_07</v>
      </c>
      <c r="I382" s="19">
        <v>43207</v>
      </c>
      <c r="J382" s="20" t="s">
        <v>111</v>
      </c>
      <c r="K382" s="86">
        <v>0</v>
      </c>
      <c r="L382" s="25">
        <v>76</v>
      </c>
      <c r="M382" s="25">
        <v>0</v>
      </c>
      <c r="N382" s="25">
        <v>2</v>
      </c>
      <c r="O382" s="25">
        <v>37</v>
      </c>
      <c r="P382" s="25">
        <v>1</v>
      </c>
      <c r="Q382" s="25">
        <v>0</v>
      </c>
      <c r="R382" s="26">
        <f t="shared" si="23"/>
        <v>116</v>
      </c>
    </row>
    <row r="383" spans="1:18" ht="17.100000000000001" customHeight="1">
      <c r="A383" s="18" t="s">
        <v>15</v>
      </c>
      <c r="B383" s="18" t="s">
        <v>125</v>
      </c>
      <c r="C383" s="15" t="s">
        <v>119</v>
      </c>
      <c r="D383" s="83" t="str">
        <f t="shared" si="20"/>
        <v>GT_07 -  Wrocław Lotnisko - Wrocław Stadion</v>
      </c>
      <c r="E383" s="84" t="str">
        <f t="shared" si="21"/>
        <v>GT_07 -  Wrocław Lotnisko - Wrocław Stadion kierunek: Kudowa Zdrój</v>
      </c>
      <c r="F383" s="18" t="s">
        <v>13</v>
      </c>
      <c r="G383" s="15" t="s">
        <v>120</v>
      </c>
      <c r="H383" s="84" t="str">
        <f t="shared" si="22"/>
        <v>kierunek: Kudowa Zdrój -  GT_07</v>
      </c>
      <c r="I383" s="19">
        <v>43207</v>
      </c>
      <c r="J383" s="20" t="s">
        <v>112</v>
      </c>
      <c r="K383" s="86">
        <v>0</v>
      </c>
      <c r="L383" s="25">
        <v>78</v>
      </c>
      <c r="M383" s="25">
        <v>0</v>
      </c>
      <c r="N383" s="25">
        <v>6</v>
      </c>
      <c r="O383" s="25">
        <v>46</v>
      </c>
      <c r="P383" s="25">
        <v>1</v>
      </c>
      <c r="Q383" s="25">
        <v>0</v>
      </c>
      <c r="R383" s="26">
        <f t="shared" si="23"/>
        <v>131</v>
      </c>
    </row>
    <row r="384" spans="1:18" ht="17.100000000000001" customHeight="1">
      <c r="A384" s="18" t="s">
        <v>15</v>
      </c>
      <c r="B384" s="18" t="s">
        <v>125</v>
      </c>
      <c r="C384" s="15" t="s">
        <v>119</v>
      </c>
      <c r="D384" s="83" t="str">
        <f t="shared" si="20"/>
        <v>GT_07 -  Wrocław Lotnisko - Wrocław Stadion</v>
      </c>
      <c r="E384" s="84" t="str">
        <f t="shared" si="21"/>
        <v>GT_07 -  Wrocław Lotnisko - Wrocław Stadion kierunek: Kudowa Zdrój</v>
      </c>
      <c r="F384" s="18" t="s">
        <v>13</v>
      </c>
      <c r="G384" s="15" t="s">
        <v>120</v>
      </c>
      <c r="H384" s="84" t="str">
        <f t="shared" si="22"/>
        <v>kierunek: Kudowa Zdrój -  GT_07</v>
      </c>
      <c r="I384" s="19">
        <v>43207</v>
      </c>
      <c r="J384" s="20" t="s">
        <v>113</v>
      </c>
      <c r="K384" s="86">
        <v>0</v>
      </c>
      <c r="L384" s="25">
        <v>80</v>
      </c>
      <c r="M384" s="25">
        <v>0</v>
      </c>
      <c r="N384" s="25">
        <v>5</v>
      </c>
      <c r="O384" s="25">
        <v>47</v>
      </c>
      <c r="P384" s="25">
        <v>1</v>
      </c>
      <c r="Q384" s="25">
        <v>1</v>
      </c>
      <c r="R384" s="26">
        <f t="shared" si="23"/>
        <v>134</v>
      </c>
    </row>
    <row r="385" spans="1:18" ht="17.100000000000001" customHeight="1">
      <c r="A385" s="18" t="s">
        <v>15</v>
      </c>
      <c r="B385" s="18" t="s">
        <v>125</v>
      </c>
      <c r="C385" s="15" t="s">
        <v>119</v>
      </c>
      <c r="D385" s="83" t="str">
        <f t="shared" si="20"/>
        <v>GT_07 -  Wrocław Lotnisko - Wrocław Stadion</v>
      </c>
      <c r="E385" s="84" t="str">
        <f t="shared" si="21"/>
        <v>GT_07 -  Wrocław Lotnisko - Wrocław Stadion kierunek: Kudowa Zdrój</v>
      </c>
      <c r="F385" s="18" t="s">
        <v>13</v>
      </c>
      <c r="G385" s="15" t="s">
        <v>120</v>
      </c>
      <c r="H385" s="84" t="str">
        <f t="shared" si="22"/>
        <v>kierunek: Kudowa Zdrój -  GT_07</v>
      </c>
      <c r="I385" s="19">
        <v>43207</v>
      </c>
      <c r="J385" s="20" t="s">
        <v>114</v>
      </c>
      <c r="K385" s="86">
        <v>0</v>
      </c>
      <c r="L385" s="25">
        <v>47</v>
      </c>
      <c r="M385" s="25">
        <v>0</v>
      </c>
      <c r="N385" s="25">
        <v>3</v>
      </c>
      <c r="O385" s="25">
        <v>34</v>
      </c>
      <c r="P385" s="25">
        <v>1</v>
      </c>
      <c r="Q385" s="25">
        <v>0</v>
      </c>
      <c r="R385" s="26">
        <f t="shared" si="23"/>
        <v>85</v>
      </c>
    </row>
    <row r="386" spans="1:18" ht="17.100000000000001" customHeight="1">
      <c r="A386" s="18" t="s">
        <v>15</v>
      </c>
      <c r="B386" s="18" t="s">
        <v>126</v>
      </c>
      <c r="C386" s="15" t="s">
        <v>121</v>
      </c>
      <c r="D386" s="83" t="str">
        <f t="shared" si="20"/>
        <v>GT_08 -  Wrocław Stadion - Wrocław Północ</v>
      </c>
      <c r="E386" s="84" t="str">
        <f t="shared" si="21"/>
        <v>GT_08 -  Wrocław Stadion - Wrocław Północ Kierunek: Warszawa</v>
      </c>
      <c r="F386" s="18" t="s">
        <v>12</v>
      </c>
      <c r="G386" s="15" t="s">
        <v>18</v>
      </c>
      <c r="H386" s="84" t="str">
        <f t="shared" si="22"/>
        <v>Kierunek: Warszawa -  GT_08</v>
      </c>
      <c r="I386" s="19">
        <v>43209</v>
      </c>
      <c r="J386" s="20" t="s">
        <v>10</v>
      </c>
      <c r="K386" s="86">
        <v>4.1666666666666664E-2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6">
        <f t="shared" si="23"/>
        <v>0</v>
      </c>
    </row>
    <row r="387" spans="1:18" ht="17.100000000000001" customHeight="1">
      <c r="A387" s="18" t="s">
        <v>15</v>
      </c>
      <c r="B387" s="18" t="s">
        <v>126</v>
      </c>
      <c r="C387" s="15" t="s">
        <v>121</v>
      </c>
      <c r="D387" s="83" t="str">
        <f t="shared" ref="D387:D450" si="24">CONCATENATE(B387," -  ",C387,)</f>
        <v>GT_08 -  Wrocław Stadion - Wrocław Północ</v>
      </c>
      <c r="E387" s="84" t="str">
        <f t="shared" ref="E387:E450" si="25">CONCATENATE(D387," ",G387)</f>
        <v>GT_08 -  Wrocław Stadion - Wrocław Północ Kierunek: Warszawa</v>
      </c>
      <c r="F387" s="18" t="s">
        <v>12</v>
      </c>
      <c r="G387" s="15" t="s">
        <v>18</v>
      </c>
      <c r="H387" s="84" t="str">
        <f t="shared" ref="H387:H450" si="26">CONCATENATE(G387," -  ",B387,)</f>
        <v>Kierunek: Warszawa -  GT_08</v>
      </c>
      <c r="I387" s="19">
        <v>43209</v>
      </c>
      <c r="J387" s="20" t="s">
        <v>11</v>
      </c>
      <c r="K387" s="86">
        <v>4.1666666666666664E-2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6">
        <f t="shared" ref="R387:R450" si="27">SUM(L387:Q387)</f>
        <v>0</v>
      </c>
    </row>
    <row r="388" spans="1:18" ht="17.100000000000001" customHeight="1">
      <c r="A388" s="18" t="s">
        <v>15</v>
      </c>
      <c r="B388" s="18" t="s">
        <v>126</v>
      </c>
      <c r="C388" s="15" t="s">
        <v>121</v>
      </c>
      <c r="D388" s="83" t="str">
        <f t="shared" si="24"/>
        <v>GT_08 -  Wrocław Stadion - Wrocław Północ</v>
      </c>
      <c r="E388" s="84" t="str">
        <f t="shared" si="25"/>
        <v>GT_08 -  Wrocław Stadion - Wrocław Północ Kierunek: Warszawa</v>
      </c>
      <c r="F388" s="18" t="s">
        <v>12</v>
      </c>
      <c r="G388" s="15" t="s">
        <v>18</v>
      </c>
      <c r="H388" s="84" t="str">
        <f t="shared" si="26"/>
        <v>Kierunek: Warszawa -  GT_08</v>
      </c>
      <c r="I388" s="19">
        <v>43209</v>
      </c>
      <c r="J388" s="20" t="s">
        <v>21</v>
      </c>
      <c r="K388" s="86">
        <v>4.1666666666666664E-2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6">
        <f t="shared" si="27"/>
        <v>0</v>
      </c>
    </row>
    <row r="389" spans="1:18" ht="17.100000000000001" customHeight="1">
      <c r="A389" s="18" t="s">
        <v>15</v>
      </c>
      <c r="B389" s="18" t="s">
        <v>126</v>
      </c>
      <c r="C389" s="15" t="s">
        <v>121</v>
      </c>
      <c r="D389" s="83" t="str">
        <f t="shared" si="24"/>
        <v>GT_08 -  Wrocław Stadion - Wrocław Północ</v>
      </c>
      <c r="E389" s="84" t="str">
        <f t="shared" si="25"/>
        <v>GT_08 -  Wrocław Stadion - Wrocław Północ Kierunek: Warszawa</v>
      </c>
      <c r="F389" s="18" t="s">
        <v>12</v>
      </c>
      <c r="G389" s="15" t="s">
        <v>18</v>
      </c>
      <c r="H389" s="84" t="str">
        <f t="shared" si="26"/>
        <v>Kierunek: Warszawa -  GT_08</v>
      </c>
      <c r="I389" s="19">
        <v>43209</v>
      </c>
      <c r="J389" s="20" t="s">
        <v>22</v>
      </c>
      <c r="K389" s="86">
        <v>4.1666666666666664E-2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6">
        <f t="shared" si="27"/>
        <v>0</v>
      </c>
    </row>
    <row r="390" spans="1:18" ht="17.100000000000001" customHeight="1">
      <c r="A390" s="18" t="s">
        <v>15</v>
      </c>
      <c r="B390" s="18" t="s">
        <v>126</v>
      </c>
      <c r="C390" s="15" t="s">
        <v>121</v>
      </c>
      <c r="D390" s="83" t="str">
        <f t="shared" si="24"/>
        <v>GT_08 -  Wrocław Stadion - Wrocław Północ</v>
      </c>
      <c r="E390" s="84" t="str">
        <f t="shared" si="25"/>
        <v>GT_08 -  Wrocław Stadion - Wrocław Północ Kierunek: Warszawa</v>
      </c>
      <c r="F390" s="18" t="s">
        <v>12</v>
      </c>
      <c r="G390" s="15" t="s">
        <v>18</v>
      </c>
      <c r="H390" s="84" t="str">
        <f t="shared" si="26"/>
        <v>Kierunek: Warszawa -  GT_08</v>
      </c>
      <c r="I390" s="19">
        <v>43209</v>
      </c>
      <c r="J390" s="20" t="s">
        <v>23</v>
      </c>
      <c r="K390" s="86">
        <v>8.3333333333333329E-2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5">
        <v>0</v>
      </c>
      <c r="R390" s="26">
        <f t="shared" si="27"/>
        <v>0</v>
      </c>
    </row>
    <row r="391" spans="1:18" ht="17.100000000000001" customHeight="1">
      <c r="A391" s="18" t="s">
        <v>15</v>
      </c>
      <c r="B391" s="18" t="s">
        <v>126</v>
      </c>
      <c r="C391" s="15" t="s">
        <v>121</v>
      </c>
      <c r="D391" s="83" t="str">
        <f t="shared" si="24"/>
        <v>GT_08 -  Wrocław Stadion - Wrocław Północ</v>
      </c>
      <c r="E391" s="84" t="str">
        <f t="shared" si="25"/>
        <v>GT_08 -  Wrocław Stadion - Wrocław Północ Kierunek: Warszawa</v>
      </c>
      <c r="F391" s="18" t="s">
        <v>12</v>
      </c>
      <c r="G391" s="15" t="s">
        <v>18</v>
      </c>
      <c r="H391" s="84" t="str">
        <f t="shared" si="26"/>
        <v>Kierunek: Warszawa -  GT_08</v>
      </c>
      <c r="I391" s="19">
        <v>43209</v>
      </c>
      <c r="J391" s="20" t="s">
        <v>24</v>
      </c>
      <c r="K391" s="86">
        <v>8.3333333333333329E-2</v>
      </c>
      <c r="L391" s="25">
        <v>0</v>
      </c>
      <c r="M391" s="25">
        <v>0</v>
      </c>
      <c r="N391" s="25">
        <v>0</v>
      </c>
      <c r="O391" s="25">
        <v>0</v>
      </c>
      <c r="P391" s="25">
        <v>0</v>
      </c>
      <c r="Q391" s="25">
        <v>0</v>
      </c>
      <c r="R391" s="26">
        <f t="shared" si="27"/>
        <v>0</v>
      </c>
    </row>
    <row r="392" spans="1:18" ht="17.100000000000001" customHeight="1">
      <c r="A392" s="18" t="s">
        <v>15</v>
      </c>
      <c r="B392" s="18" t="s">
        <v>126</v>
      </c>
      <c r="C392" s="15" t="s">
        <v>121</v>
      </c>
      <c r="D392" s="83" t="str">
        <f t="shared" si="24"/>
        <v>GT_08 -  Wrocław Stadion - Wrocław Północ</v>
      </c>
      <c r="E392" s="84" t="str">
        <f t="shared" si="25"/>
        <v>GT_08 -  Wrocław Stadion - Wrocław Północ Kierunek: Warszawa</v>
      </c>
      <c r="F392" s="18" t="s">
        <v>12</v>
      </c>
      <c r="G392" s="15" t="s">
        <v>18</v>
      </c>
      <c r="H392" s="84" t="str">
        <f t="shared" si="26"/>
        <v>Kierunek: Warszawa -  GT_08</v>
      </c>
      <c r="I392" s="19">
        <v>43209</v>
      </c>
      <c r="J392" s="20" t="s">
        <v>25</v>
      </c>
      <c r="K392" s="86">
        <v>8.3333333333333329E-2</v>
      </c>
      <c r="L392" s="25">
        <v>0</v>
      </c>
      <c r="M392" s="25">
        <v>0</v>
      </c>
      <c r="N392" s="25">
        <v>0</v>
      </c>
      <c r="O392" s="25">
        <v>0</v>
      </c>
      <c r="P392" s="25">
        <v>0</v>
      </c>
      <c r="Q392" s="25">
        <v>0</v>
      </c>
      <c r="R392" s="26">
        <f t="shared" si="27"/>
        <v>0</v>
      </c>
    </row>
    <row r="393" spans="1:18" ht="17.100000000000001" customHeight="1">
      <c r="A393" s="18" t="s">
        <v>15</v>
      </c>
      <c r="B393" s="18" t="s">
        <v>126</v>
      </c>
      <c r="C393" s="15" t="s">
        <v>121</v>
      </c>
      <c r="D393" s="83" t="str">
        <f t="shared" si="24"/>
        <v>GT_08 -  Wrocław Stadion - Wrocław Północ</v>
      </c>
      <c r="E393" s="84" t="str">
        <f t="shared" si="25"/>
        <v>GT_08 -  Wrocław Stadion - Wrocław Północ Kierunek: Warszawa</v>
      </c>
      <c r="F393" s="18" t="s">
        <v>12</v>
      </c>
      <c r="G393" s="15" t="s">
        <v>18</v>
      </c>
      <c r="H393" s="84" t="str">
        <f t="shared" si="26"/>
        <v>Kierunek: Warszawa -  GT_08</v>
      </c>
      <c r="I393" s="19">
        <v>43209</v>
      </c>
      <c r="J393" s="20" t="s">
        <v>26</v>
      </c>
      <c r="K393" s="86">
        <v>8.3333333333333329E-2</v>
      </c>
      <c r="L393" s="25">
        <v>0</v>
      </c>
      <c r="M393" s="25">
        <v>0</v>
      </c>
      <c r="N393" s="25">
        <v>0</v>
      </c>
      <c r="O393" s="25">
        <v>0</v>
      </c>
      <c r="P393" s="25">
        <v>0</v>
      </c>
      <c r="Q393" s="25">
        <v>0</v>
      </c>
      <c r="R393" s="26">
        <f t="shared" si="27"/>
        <v>0</v>
      </c>
    </row>
    <row r="394" spans="1:18" ht="17.100000000000001" customHeight="1">
      <c r="A394" s="18" t="s">
        <v>15</v>
      </c>
      <c r="B394" s="18" t="s">
        <v>126</v>
      </c>
      <c r="C394" s="15" t="s">
        <v>121</v>
      </c>
      <c r="D394" s="83" t="str">
        <f t="shared" si="24"/>
        <v>GT_08 -  Wrocław Stadion - Wrocław Północ</v>
      </c>
      <c r="E394" s="84" t="str">
        <f t="shared" si="25"/>
        <v>GT_08 -  Wrocław Stadion - Wrocław Północ Kierunek: Warszawa</v>
      </c>
      <c r="F394" s="18" t="s">
        <v>12</v>
      </c>
      <c r="G394" s="15" t="s">
        <v>18</v>
      </c>
      <c r="H394" s="84" t="str">
        <f t="shared" si="26"/>
        <v>Kierunek: Warszawa -  GT_08</v>
      </c>
      <c r="I394" s="19">
        <v>43209</v>
      </c>
      <c r="J394" s="20" t="s">
        <v>27</v>
      </c>
      <c r="K394" s="86">
        <v>0.125</v>
      </c>
      <c r="L394" s="25">
        <v>0</v>
      </c>
      <c r="M394" s="25">
        <v>0</v>
      </c>
      <c r="N394" s="25">
        <v>0</v>
      </c>
      <c r="O394" s="25">
        <v>0</v>
      </c>
      <c r="P394" s="25">
        <v>0</v>
      </c>
      <c r="Q394" s="25">
        <v>0</v>
      </c>
      <c r="R394" s="26">
        <f t="shared" si="27"/>
        <v>0</v>
      </c>
    </row>
    <row r="395" spans="1:18" ht="17.100000000000001" customHeight="1">
      <c r="A395" s="18" t="s">
        <v>15</v>
      </c>
      <c r="B395" s="18" t="s">
        <v>126</v>
      </c>
      <c r="C395" s="15" t="s">
        <v>121</v>
      </c>
      <c r="D395" s="83" t="str">
        <f t="shared" si="24"/>
        <v>GT_08 -  Wrocław Stadion - Wrocław Północ</v>
      </c>
      <c r="E395" s="84" t="str">
        <f t="shared" si="25"/>
        <v>GT_08 -  Wrocław Stadion - Wrocław Północ Kierunek: Warszawa</v>
      </c>
      <c r="F395" s="18" t="s">
        <v>12</v>
      </c>
      <c r="G395" s="15" t="s">
        <v>18</v>
      </c>
      <c r="H395" s="84" t="str">
        <f t="shared" si="26"/>
        <v>Kierunek: Warszawa -  GT_08</v>
      </c>
      <c r="I395" s="19">
        <v>43209</v>
      </c>
      <c r="J395" s="20" t="s">
        <v>28</v>
      </c>
      <c r="K395" s="86">
        <v>0.125</v>
      </c>
      <c r="L395" s="25">
        <v>0</v>
      </c>
      <c r="M395" s="25">
        <v>0</v>
      </c>
      <c r="N395" s="25">
        <v>0</v>
      </c>
      <c r="O395" s="25">
        <v>0</v>
      </c>
      <c r="P395" s="25">
        <v>0</v>
      </c>
      <c r="Q395" s="25">
        <v>0</v>
      </c>
      <c r="R395" s="26">
        <f t="shared" si="27"/>
        <v>0</v>
      </c>
    </row>
    <row r="396" spans="1:18" ht="17.100000000000001" customHeight="1">
      <c r="A396" s="18" t="s">
        <v>15</v>
      </c>
      <c r="B396" s="18" t="s">
        <v>126</v>
      </c>
      <c r="C396" s="15" t="s">
        <v>121</v>
      </c>
      <c r="D396" s="83" t="str">
        <f t="shared" si="24"/>
        <v>GT_08 -  Wrocław Stadion - Wrocław Północ</v>
      </c>
      <c r="E396" s="84" t="str">
        <f t="shared" si="25"/>
        <v>GT_08 -  Wrocław Stadion - Wrocław Północ Kierunek: Warszawa</v>
      </c>
      <c r="F396" s="18" t="s">
        <v>12</v>
      </c>
      <c r="G396" s="15" t="s">
        <v>18</v>
      </c>
      <c r="H396" s="84" t="str">
        <f t="shared" si="26"/>
        <v>Kierunek: Warszawa -  GT_08</v>
      </c>
      <c r="I396" s="19">
        <v>43209</v>
      </c>
      <c r="J396" s="20" t="s">
        <v>29</v>
      </c>
      <c r="K396" s="86">
        <v>0.125</v>
      </c>
      <c r="L396" s="25">
        <v>0</v>
      </c>
      <c r="M396" s="25">
        <v>0</v>
      </c>
      <c r="N396" s="25">
        <v>0</v>
      </c>
      <c r="O396" s="25">
        <v>0</v>
      </c>
      <c r="P396" s="25">
        <v>0</v>
      </c>
      <c r="Q396" s="25">
        <v>0</v>
      </c>
      <c r="R396" s="26">
        <f t="shared" si="27"/>
        <v>0</v>
      </c>
    </row>
    <row r="397" spans="1:18" ht="17.100000000000001" customHeight="1">
      <c r="A397" s="18" t="s">
        <v>15</v>
      </c>
      <c r="B397" s="18" t="s">
        <v>126</v>
      </c>
      <c r="C397" s="15" t="s">
        <v>121</v>
      </c>
      <c r="D397" s="83" t="str">
        <f t="shared" si="24"/>
        <v>GT_08 -  Wrocław Stadion - Wrocław Północ</v>
      </c>
      <c r="E397" s="84" t="str">
        <f t="shared" si="25"/>
        <v>GT_08 -  Wrocław Stadion - Wrocław Północ Kierunek: Warszawa</v>
      </c>
      <c r="F397" s="18" t="s">
        <v>12</v>
      </c>
      <c r="G397" s="15" t="s">
        <v>18</v>
      </c>
      <c r="H397" s="84" t="str">
        <f t="shared" si="26"/>
        <v>Kierunek: Warszawa -  GT_08</v>
      </c>
      <c r="I397" s="19">
        <v>43209</v>
      </c>
      <c r="J397" s="20" t="s">
        <v>30</v>
      </c>
      <c r="K397" s="86">
        <v>0.125</v>
      </c>
      <c r="L397" s="25">
        <v>0</v>
      </c>
      <c r="M397" s="25">
        <v>0</v>
      </c>
      <c r="N397" s="25">
        <v>0</v>
      </c>
      <c r="O397" s="25">
        <v>0</v>
      </c>
      <c r="P397" s="25">
        <v>0</v>
      </c>
      <c r="Q397" s="25">
        <v>0</v>
      </c>
      <c r="R397" s="26">
        <f t="shared" si="27"/>
        <v>0</v>
      </c>
    </row>
    <row r="398" spans="1:18" ht="17.100000000000001" customHeight="1">
      <c r="A398" s="18" t="s">
        <v>15</v>
      </c>
      <c r="B398" s="18" t="s">
        <v>126</v>
      </c>
      <c r="C398" s="15" t="s">
        <v>121</v>
      </c>
      <c r="D398" s="83" t="str">
        <f t="shared" si="24"/>
        <v>GT_08 -  Wrocław Stadion - Wrocław Północ</v>
      </c>
      <c r="E398" s="84" t="str">
        <f t="shared" si="25"/>
        <v>GT_08 -  Wrocław Stadion - Wrocław Północ Kierunek: Warszawa</v>
      </c>
      <c r="F398" s="18" t="s">
        <v>12</v>
      </c>
      <c r="G398" s="15" t="s">
        <v>18</v>
      </c>
      <c r="H398" s="84" t="str">
        <f t="shared" si="26"/>
        <v>Kierunek: Warszawa -  GT_08</v>
      </c>
      <c r="I398" s="19">
        <v>43209</v>
      </c>
      <c r="J398" s="20" t="s">
        <v>31</v>
      </c>
      <c r="K398" s="86">
        <v>0.16666666666666699</v>
      </c>
      <c r="L398" s="25">
        <v>0</v>
      </c>
      <c r="M398" s="25">
        <v>0</v>
      </c>
      <c r="N398" s="25">
        <v>0</v>
      </c>
      <c r="O398" s="25">
        <v>0</v>
      </c>
      <c r="P398" s="25">
        <v>0</v>
      </c>
      <c r="Q398" s="25">
        <v>0</v>
      </c>
      <c r="R398" s="26">
        <f t="shared" si="27"/>
        <v>0</v>
      </c>
    </row>
    <row r="399" spans="1:18" ht="17.100000000000001" customHeight="1">
      <c r="A399" s="18" t="s">
        <v>15</v>
      </c>
      <c r="B399" s="18" t="s">
        <v>126</v>
      </c>
      <c r="C399" s="15" t="s">
        <v>121</v>
      </c>
      <c r="D399" s="83" t="str">
        <f t="shared" si="24"/>
        <v>GT_08 -  Wrocław Stadion - Wrocław Północ</v>
      </c>
      <c r="E399" s="84" t="str">
        <f t="shared" si="25"/>
        <v>GT_08 -  Wrocław Stadion - Wrocław Północ Kierunek: Warszawa</v>
      </c>
      <c r="F399" s="18" t="s">
        <v>12</v>
      </c>
      <c r="G399" s="15" t="s">
        <v>18</v>
      </c>
      <c r="H399" s="84" t="str">
        <f t="shared" si="26"/>
        <v>Kierunek: Warszawa -  GT_08</v>
      </c>
      <c r="I399" s="19">
        <v>43209</v>
      </c>
      <c r="J399" s="20" t="s">
        <v>32</v>
      </c>
      <c r="K399" s="86">
        <v>0.16666666666666699</v>
      </c>
      <c r="L399" s="25">
        <v>0</v>
      </c>
      <c r="M399" s="25">
        <v>0</v>
      </c>
      <c r="N399" s="25">
        <v>0</v>
      </c>
      <c r="O399" s="25">
        <v>0</v>
      </c>
      <c r="P399" s="25">
        <v>0</v>
      </c>
      <c r="Q399" s="25">
        <v>0</v>
      </c>
      <c r="R399" s="26">
        <f t="shared" si="27"/>
        <v>0</v>
      </c>
    </row>
    <row r="400" spans="1:18" ht="17.100000000000001" customHeight="1">
      <c r="A400" s="18" t="s">
        <v>15</v>
      </c>
      <c r="B400" s="18" t="s">
        <v>126</v>
      </c>
      <c r="C400" s="15" t="s">
        <v>121</v>
      </c>
      <c r="D400" s="83" t="str">
        <f t="shared" si="24"/>
        <v>GT_08 -  Wrocław Stadion - Wrocław Północ</v>
      </c>
      <c r="E400" s="84" t="str">
        <f t="shared" si="25"/>
        <v>GT_08 -  Wrocław Stadion - Wrocław Północ Kierunek: Warszawa</v>
      </c>
      <c r="F400" s="18" t="s">
        <v>12</v>
      </c>
      <c r="G400" s="15" t="s">
        <v>18</v>
      </c>
      <c r="H400" s="84" t="str">
        <f t="shared" si="26"/>
        <v>Kierunek: Warszawa -  GT_08</v>
      </c>
      <c r="I400" s="19">
        <v>43209</v>
      </c>
      <c r="J400" s="20" t="s">
        <v>33</v>
      </c>
      <c r="K400" s="86">
        <v>0.16666666666666699</v>
      </c>
      <c r="L400" s="25">
        <v>0</v>
      </c>
      <c r="M400" s="25">
        <v>0</v>
      </c>
      <c r="N400" s="25">
        <v>0</v>
      </c>
      <c r="O400" s="25">
        <v>0</v>
      </c>
      <c r="P400" s="25">
        <v>0</v>
      </c>
      <c r="Q400" s="25">
        <v>0</v>
      </c>
      <c r="R400" s="26">
        <f t="shared" si="27"/>
        <v>0</v>
      </c>
    </row>
    <row r="401" spans="1:18" ht="17.100000000000001" customHeight="1">
      <c r="A401" s="18" t="s">
        <v>15</v>
      </c>
      <c r="B401" s="18" t="s">
        <v>126</v>
      </c>
      <c r="C401" s="15" t="s">
        <v>121</v>
      </c>
      <c r="D401" s="83" t="str">
        <f t="shared" si="24"/>
        <v>GT_08 -  Wrocław Stadion - Wrocław Północ</v>
      </c>
      <c r="E401" s="84" t="str">
        <f t="shared" si="25"/>
        <v>GT_08 -  Wrocław Stadion - Wrocław Północ Kierunek: Warszawa</v>
      </c>
      <c r="F401" s="18" t="s">
        <v>12</v>
      </c>
      <c r="G401" s="15" t="s">
        <v>18</v>
      </c>
      <c r="H401" s="84" t="str">
        <f t="shared" si="26"/>
        <v>Kierunek: Warszawa -  GT_08</v>
      </c>
      <c r="I401" s="19">
        <v>43209</v>
      </c>
      <c r="J401" s="20" t="s">
        <v>34</v>
      </c>
      <c r="K401" s="86">
        <v>0.16666666666666699</v>
      </c>
      <c r="L401" s="25">
        <v>0</v>
      </c>
      <c r="M401" s="25">
        <v>0</v>
      </c>
      <c r="N401" s="25">
        <v>0</v>
      </c>
      <c r="O401" s="25">
        <v>0</v>
      </c>
      <c r="P401" s="25">
        <v>0</v>
      </c>
      <c r="Q401" s="25">
        <v>0</v>
      </c>
      <c r="R401" s="26">
        <f t="shared" si="27"/>
        <v>0</v>
      </c>
    </row>
    <row r="402" spans="1:18" ht="17.100000000000001" customHeight="1">
      <c r="A402" s="18" t="s">
        <v>15</v>
      </c>
      <c r="B402" s="18" t="s">
        <v>126</v>
      </c>
      <c r="C402" s="15" t="s">
        <v>121</v>
      </c>
      <c r="D402" s="83" t="str">
        <f t="shared" si="24"/>
        <v>GT_08 -  Wrocław Stadion - Wrocław Północ</v>
      </c>
      <c r="E402" s="84" t="str">
        <f t="shared" si="25"/>
        <v>GT_08 -  Wrocław Stadion - Wrocław Północ Kierunek: Warszawa</v>
      </c>
      <c r="F402" s="18" t="s">
        <v>12</v>
      </c>
      <c r="G402" s="15" t="s">
        <v>18</v>
      </c>
      <c r="H402" s="84" t="str">
        <f t="shared" si="26"/>
        <v>Kierunek: Warszawa -  GT_08</v>
      </c>
      <c r="I402" s="19">
        <v>43209</v>
      </c>
      <c r="J402" s="20" t="s">
        <v>35</v>
      </c>
      <c r="K402" s="86">
        <v>0.20833333333333401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6">
        <f t="shared" si="27"/>
        <v>0</v>
      </c>
    </row>
    <row r="403" spans="1:18" ht="17.100000000000001" customHeight="1">
      <c r="A403" s="18" t="s">
        <v>15</v>
      </c>
      <c r="B403" s="18" t="s">
        <v>126</v>
      </c>
      <c r="C403" s="15" t="s">
        <v>121</v>
      </c>
      <c r="D403" s="83" t="str">
        <f t="shared" si="24"/>
        <v>GT_08 -  Wrocław Stadion - Wrocław Północ</v>
      </c>
      <c r="E403" s="84" t="str">
        <f t="shared" si="25"/>
        <v>GT_08 -  Wrocław Stadion - Wrocław Północ Kierunek: Warszawa</v>
      </c>
      <c r="F403" s="18" t="s">
        <v>12</v>
      </c>
      <c r="G403" s="15" t="s">
        <v>18</v>
      </c>
      <c r="H403" s="84" t="str">
        <f t="shared" si="26"/>
        <v>Kierunek: Warszawa -  GT_08</v>
      </c>
      <c r="I403" s="19">
        <v>43209</v>
      </c>
      <c r="J403" s="20" t="s">
        <v>36</v>
      </c>
      <c r="K403" s="86">
        <v>0.20833333333333401</v>
      </c>
      <c r="L403" s="25">
        <v>0</v>
      </c>
      <c r="M403" s="25">
        <v>0</v>
      </c>
      <c r="N403" s="25">
        <v>0</v>
      </c>
      <c r="O403" s="25">
        <v>0</v>
      </c>
      <c r="P403" s="25">
        <v>0</v>
      </c>
      <c r="Q403" s="25">
        <v>0</v>
      </c>
      <c r="R403" s="26">
        <f t="shared" si="27"/>
        <v>0</v>
      </c>
    </row>
    <row r="404" spans="1:18" ht="17.100000000000001" customHeight="1">
      <c r="A404" s="18" t="s">
        <v>15</v>
      </c>
      <c r="B404" s="18" t="s">
        <v>126</v>
      </c>
      <c r="C404" s="15" t="s">
        <v>121</v>
      </c>
      <c r="D404" s="83" t="str">
        <f t="shared" si="24"/>
        <v>GT_08 -  Wrocław Stadion - Wrocław Północ</v>
      </c>
      <c r="E404" s="84" t="str">
        <f t="shared" si="25"/>
        <v>GT_08 -  Wrocław Stadion - Wrocław Północ Kierunek: Warszawa</v>
      </c>
      <c r="F404" s="18" t="s">
        <v>12</v>
      </c>
      <c r="G404" s="15" t="s">
        <v>18</v>
      </c>
      <c r="H404" s="84" t="str">
        <f t="shared" si="26"/>
        <v>Kierunek: Warszawa -  GT_08</v>
      </c>
      <c r="I404" s="19">
        <v>43209</v>
      </c>
      <c r="J404" s="20" t="s">
        <v>37</v>
      </c>
      <c r="K404" s="86">
        <v>0.20833333333333401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6">
        <f t="shared" si="27"/>
        <v>0</v>
      </c>
    </row>
    <row r="405" spans="1:18" ht="17.100000000000001" customHeight="1">
      <c r="A405" s="18" t="s">
        <v>15</v>
      </c>
      <c r="B405" s="18" t="s">
        <v>126</v>
      </c>
      <c r="C405" s="15" t="s">
        <v>121</v>
      </c>
      <c r="D405" s="83" t="str">
        <f t="shared" si="24"/>
        <v>GT_08 -  Wrocław Stadion - Wrocław Północ</v>
      </c>
      <c r="E405" s="84" t="str">
        <f t="shared" si="25"/>
        <v>GT_08 -  Wrocław Stadion - Wrocław Północ Kierunek: Warszawa</v>
      </c>
      <c r="F405" s="18" t="s">
        <v>12</v>
      </c>
      <c r="G405" s="15" t="s">
        <v>18</v>
      </c>
      <c r="H405" s="84" t="str">
        <f t="shared" si="26"/>
        <v>Kierunek: Warszawa -  GT_08</v>
      </c>
      <c r="I405" s="19">
        <v>43209</v>
      </c>
      <c r="J405" s="20" t="s">
        <v>38</v>
      </c>
      <c r="K405" s="86">
        <v>0.20833333333333401</v>
      </c>
      <c r="L405" s="25">
        <v>0</v>
      </c>
      <c r="M405" s="25">
        <v>0</v>
      </c>
      <c r="N405" s="25">
        <v>0</v>
      </c>
      <c r="O405" s="25">
        <v>0</v>
      </c>
      <c r="P405" s="25">
        <v>0</v>
      </c>
      <c r="Q405" s="25">
        <v>0</v>
      </c>
      <c r="R405" s="26">
        <f t="shared" si="27"/>
        <v>0</v>
      </c>
    </row>
    <row r="406" spans="1:18" ht="17.100000000000001" customHeight="1">
      <c r="A406" s="18" t="s">
        <v>15</v>
      </c>
      <c r="B406" s="18" t="s">
        <v>126</v>
      </c>
      <c r="C406" s="15" t="s">
        <v>121</v>
      </c>
      <c r="D406" s="83" t="str">
        <f t="shared" si="24"/>
        <v>GT_08 -  Wrocław Stadion - Wrocław Północ</v>
      </c>
      <c r="E406" s="84" t="str">
        <f t="shared" si="25"/>
        <v>GT_08 -  Wrocław Stadion - Wrocław Północ Kierunek: Warszawa</v>
      </c>
      <c r="F406" s="18" t="s">
        <v>12</v>
      </c>
      <c r="G406" s="15" t="s">
        <v>18</v>
      </c>
      <c r="H406" s="84" t="str">
        <f t="shared" si="26"/>
        <v>Kierunek: Warszawa -  GT_08</v>
      </c>
      <c r="I406" s="19">
        <v>43209</v>
      </c>
      <c r="J406" s="20" t="s">
        <v>39</v>
      </c>
      <c r="K406" s="86">
        <v>0.25</v>
      </c>
      <c r="L406" s="25">
        <v>0</v>
      </c>
      <c r="M406" s="25">
        <v>0</v>
      </c>
      <c r="N406" s="25">
        <v>0</v>
      </c>
      <c r="O406" s="25">
        <v>0</v>
      </c>
      <c r="P406" s="25">
        <v>0</v>
      </c>
      <c r="Q406" s="25">
        <v>0</v>
      </c>
      <c r="R406" s="26">
        <f t="shared" si="27"/>
        <v>0</v>
      </c>
    </row>
    <row r="407" spans="1:18" ht="17.100000000000001" customHeight="1">
      <c r="A407" s="18" t="s">
        <v>15</v>
      </c>
      <c r="B407" s="18" t="s">
        <v>126</v>
      </c>
      <c r="C407" s="15" t="s">
        <v>121</v>
      </c>
      <c r="D407" s="83" t="str">
        <f t="shared" si="24"/>
        <v>GT_08 -  Wrocław Stadion - Wrocław Północ</v>
      </c>
      <c r="E407" s="84" t="str">
        <f t="shared" si="25"/>
        <v>GT_08 -  Wrocław Stadion - Wrocław Północ Kierunek: Warszawa</v>
      </c>
      <c r="F407" s="18" t="s">
        <v>12</v>
      </c>
      <c r="G407" s="15" t="s">
        <v>18</v>
      </c>
      <c r="H407" s="84" t="str">
        <f t="shared" si="26"/>
        <v>Kierunek: Warszawa -  GT_08</v>
      </c>
      <c r="I407" s="19">
        <v>43209</v>
      </c>
      <c r="J407" s="20" t="s">
        <v>40</v>
      </c>
      <c r="K407" s="86">
        <v>0.25</v>
      </c>
      <c r="L407" s="25">
        <v>0</v>
      </c>
      <c r="M407" s="25">
        <v>0</v>
      </c>
      <c r="N407" s="25">
        <v>0</v>
      </c>
      <c r="O407" s="25">
        <v>0</v>
      </c>
      <c r="P407" s="25">
        <v>0</v>
      </c>
      <c r="Q407" s="25">
        <v>0</v>
      </c>
      <c r="R407" s="26">
        <f t="shared" si="27"/>
        <v>0</v>
      </c>
    </row>
    <row r="408" spans="1:18" ht="17.100000000000001" customHeight="1">
      <c r="A408" s="18" t="s">
        <v>15</v>
      </c>
      <c r="B408" s="18" t="s">
        <v>126</v>
      </c>
      <c r="C408" s="15" t="s">
        <v>121</v>
      </c>
      <c r="D408" s="83" t="str">
        <f t="shared" si="24"/>
        <v>GT_08 -  Wrocław Stadion - Wrocław Północ</v>
      </c>
      <c r="E408" s="84" t="str">
        <f t="shared" si="25"/>
        <v>GT_08 -  Wrocław Stadion - Wrocław Północ Kierunek: Warszawa</v>
      </c>
      <c r="F408" s="18" t="s">
        <v>12</v>
      </c>
      <c r="G408" s="15" t="s">
        <v>18</v>
      </c>
      <c r="H408" s="84" t="str">
        <f t="shared" si="26"/>
        <v>Kierunek: Warszawa -  GT_08</v>
      </c>
      <c r="I408" s="19">
        <v>43209</v>
      </c>
      <c r="J408" s="20" t="s">
        <v>41</v>
      </c>
      <c r="K408" s="86">
        <v>0.25</v>
      </c>
      <c r="L408" s="25">
        <v>0</v>
      </c>
      <c r="M408" s="25">
        <v>0</v>
      </c>
      <c r="N408" s="25">
        <v>0</v>
      </c>
      <c r="O408" s="25">
        <v>0</v>
      </c>
      <c r="P408" s="25">
        <v>0</v>
      </c>
      <c r="Q408" s="25">
        <v>0</v>
      </c>
      <c r="R408" s="26">
        <f t="shared" si="27"/>
        <v>0</v>
      </c>
    </row>
    <row r="409" spans="1:18" ht="17.100000000000001" customHeight="1">
      <c r="A409" s="18" t="s">
        <v>15</v>
      </c>
      <c r="B409" s="18" t="s">
        <v>126</v>
      </c>
      <c r="C409" s="15" t="s">
        <v>121</v>
      </c>
      <c r="D409" s="83" t="str">
        <f t="shared" si="24"/>
        <v>GT_08 -  Wrocław Stadion - Wrocław Północ</v>
      </c>
      <c r="E409" s="84" t="str">
        <f t="shared" si="25"/>
        <v>GT_08 -  Wrocław Stadion - Wrocław Północ Kierunek: Warszawa</v>
      </c>
      <c r="F409" s="18" t="s">
        <v>12</v>
      </c>
      <c r="G409" s="15" t="s">
        <v>18</v>
      </c>
      <c r="H409" s="84" t="str">
        <f t="shared" si="26"/>
        <v>Kierunek: Warszawa -  GT_08</v>
      </c>
      <c r="I409" s="19">
        <v>43209</v>
      </c>
      <c r="J409" s="20" t="s">
        <v>42</v>
      </c>
      <c r="K409" s="86">
        <v>0.25</v>
      </c>
      <c r="L409" s="25">
        <v>0</v>
      </c>
      <c r="M409" s="25">
        <v>0</v>
      </c>
      <c r="N409" s="25">
        <v>0</v>
      </c>
      <c r="O409" s="25">
        <v>0</v>
      </c>
      <c r="P409" s="25">
        <v>0</v>
      </c>
      <c r="Q409" s="25">
        <v>0</v>
      </c>
      <c r="R409" s="26">
        <f t="shared" si="27"/>
        <v>0</v>
      </c>
    </row>
    <row r="410" spans="1:18" ht="17.100000000000001" customHeight="1">
      <c r="A410" s="18" t="s">
        <v>15</v>
      </c>
      <c r="B410" s="18" t="s">
        <v>126</v>
      </c>
      <c r="C410" s="15" t="s">
        <v>121</v>
      </c>
      <c r="D410" s="83" t="str">
        <f t="shared" si="24"/>
        <v>GT_08 -  Wrocław Stadion - Wrocław Północ</v>
      </c>
      <c r="E410" s="84" t="str">
        <f t="shared" si="25"/>
        <v>GT_08 -  Wrocław Stadion - Wrocław Północ Kierunek: Warszawa</v>
      </c>
      <c r="F410" s="18" t="s">
        <v>12</v>
      </c>
      <c r="G410" s="15" t="s">
        <v>18</v>
      </c>
      <c r="H410" s="84" t="str">
        <f t="shared" si="26"/>
        <v>Kierunek: Warszawa -  GT_08</v>
      </c>
      <c r="I410" s="19">
        <v>43209</v>
      </c>
      <c r="J410" s="20" t="s">
        <v>43</v>
      </c>
      <c r="K410" s="86">
        <v>0.29166666666666702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6">
        <f t="shared" si="27"/>
        <v>0</v>
      </c>
    </row>
    <row r="411" spans="1:18" ht="17.100000000000001" customHeight="1">
      <c r="A411" s="18" t="s">
        <v>15</v>
      </c>
      <c r="B411" s="18" t="s">
        <v>126</v>
      </c>
      <c r="C411" s="15" t="s">
        <v>121</v>
      </c>
      <c r="D411" s="83" t="str">
        <f t="shared" si="24"/>
        <v>GT_08 -  Wrocław Stadion - Wrocław Północ</v>
      </c>
      <c r="E411" s="84" t="str">
        <f t="shared" si="25"/>
        <v>GT_08 -  Wrocław Stadion - Wrocław Północ Kierunek: Warszawa</v>
      </c>
      <c r="F411" s="18" t="s">
        <v>12</v>
      </c>
      <c r="G411" s="15" t="s">
        <v>18</v>
      </c>
      <c r="H411" s="84" t="str">
        <f t="shared" si="26"/>
        <v>Kierunek: Warszawa -  GT_08</v>
      </c>
      <c r="I411" s="19">
        <v>43209</v>
      </c>
      <c r="J411" s="20" t="s">
        <v>44</v>
      </c>
      <c r="K411" s="86">
        <v>0.29166666666666702</v>
      </c>
      <c r="L411" s="25">
        <v>0</v>
      </c>
      <c r="M411" s="25">
        <v>0</v>
      </c>
      <c r="N411" s="25">
        <v>0</v>
      </c>
      <c r="O411" s="25">
        <v>0</v>
      </c>
      <c r="P411" s="25">
        <v>0</v>
      </c>
      <c r="Q411" s="25">
        <v>0</v>
      </c>
      <c r="R411" s="26">
        <f t="shared" si="27"/>
        <v>0</v>
      </c>
    </row>
    <row r="412" spans="1:18" ht="17.100000000000001" customHeight="1">
      <c r="A412" s="18" t="s">
        <v>15</v>
      </c>
      <c r="B412" s="18" t="s">
        <v>126</v>
      </c>
      <c r="C412" s="15" t="s">
        <v>121</v>
      </c>
      <c r="D412" s="83" t="str">
        <f t="shared" si="24"/>
        <v>GT_08 -  Wrocław Stadion - Wrocław Północ</v>
      </c>
      <c r="E412" s="84" t="str">
        <f t="shared" si="25"/>
        <v>GT_08 -  Wrocław Stadion - Wrocław Północ Kierunek: Warszawa</v>
      </c>
      <c r="F412" s="18" t="s">
        <v>12</v>
      </c>
      <c r="G412" s="15" t="s">
        <v>18</v>
      </c>
      <c r="H412" s="84" t="str">
        <f t="shared" si="26"/>
        <v>Kierunek: Warszawa -  GT_08</v>
      </c>
      <c r="I412" s="19">
        <v>43209</v>
      </c>
      <c r="J412" s="20" t="s">
        <v>45</v>
      </c>
      <c r="K412" s="86">
        <v>0.29166666666666702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6">
        <f t="shared" si="27"/>
        <v>0</v>
      </c>
    </row>
    <row r="413" spans="1:18" ht="17.100000000000001" customHeight="1">
      <c r="A413" s="18" t="s">
        <v>15</v>
      </c>
      <c r="B413" s="18" t="s">
        <v>126</v>
      </c>
      <c r="C413" s="15" t="s">
        <v>121</v>
      </c>
      <c r="D413" s="83" t="str">
        <f t="shared" si="24"/>
        <v>GT_08 -  Wrocław Stadion - Wrocław Północ</v>
      </c>
      <c r="E413" s="84" t="str">
        <f t="shared" si="25"/>
        <v>GT_08 -  Wrocław Stadion - Wrocław Północ Kierunek: Warszawa</v>
      </c>
      <c r="F413" s="18" t="s">
        <v>12</v>
      </c>
      <c r="G413" s="15" t="s">
        <v>18</v>
      </c>
      <c r="H413" s="84" t="str">
        <f t="shared" si="26"/>
        <v>Kierunek: Warszawa -  GT_08</v>
      </c>
      <c r="I413" s="19">
        <v>43209</v>
      </c>
      <c r="J413" s="20" t="s">
        <v>46</v>
      </c>
      <c r="K413" s="86">
        <v>0.29166666666666702</v>
      </c>
      <c r="L413" s="25">
        <v>0</v>
      </c>
      <c r="M413" s="25">
        <v>0</v>
      </c>
      <c r="N413" s="25">
        <v>0</v>
      </c>
      <c r="O413" s="25">
        <v>0</v>
      </c>
      <c r="P413" s="25">
        <v>0</v>
      </c>
      <c r="Q413" s="25">
        <v>0</v>
      </c>
      <c r="R413" s="26">
        <f t="shared" si="27"/>
        <v>0</v>
      </c>
    </row>
    <row r="414" spans="1:18" ht="17.100000000000001" customHeight="1">
      <c r="A414" s="18" t="s">
        <v>15</v>
      </c>
      <c r="B414" s="18" t="s">
        <v>126</v>
      </c>
      <c r="C414" s="15" t="s">
        <v>121</v>
      </c>
      <c r="D414" s="83" t="str">
        <f t="shared" si="24"/>
        <v>GT_08 -  Wrocław Stadion - Wrocław Północ</v>
      </c>
      <c r="E414" s="84" t="str">
        <f t="shared" si="25"/>
        <v>GT_08 -  Wrocław Stadion - Wrocław Północ Kierunek: Warszawa</v>
      </c>
      <c r="F414" s="18" t="s">
        <v>12</v>
      </c>
      <c r="G414" s="15" t="s">
        <v>18</v>
      </c>
      <c r="H414" s="84" t="str">
        <f t="shared" si="26"/>
        <v>Kierunek: Warszawa -  GT_08</v>
      </c>
      <c r="I414" s="19">
        <v>43209</v>
      </c>
      <c r="J414" s="20" t="s">
        <v>47</v>
      </c>
      <c r="K414" s="86">
        <v>0.33333333333333398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6">
        <f t="shared" si="27"/>
        <v>0</v>
      </c>
    </row>
    <row r="415" spans="1:18" ht="17.100000000000001" customHeight="1">
      <c r="A415" s="18" t="s">
        <v>15</v>
      </c>
      <c r="B415" s="18" t="s">
        <v>126</v>
      </c>
      <c r="C415" s="15" t="s">
        <v>121</v>
      </c>
      <c r="D415" s="83" t="str">
        <f t="shared" si="24"/>
        <v>GT_08 -  Wrocław Stadion - Wrocław Północ</v>
      </c>
      <c r="E415" s="84" t="str">
        <f t="shared" si="25"/>
        <v>GT_08 -  Wrocław Stadion - Wrocław Północ Kierunek: Warszawa</v>
      </c>
      <c r="F415" s="18" t="s">
        <v>12</v>
      </c>
      <c r="G415" s="15" t="s">
        <v>18</v>
      </c>
      <c r="H415" s="84" t="str">
        <f t="shared" si="26"/>
        <v>Kierunek: Warszawa -  GT_08</v>
      </c>
      <c r="I415" s="19">
        <v>43209</v>
      </c>
      <c r="J415" s="20" t="s">
        <v>48</v>
      </c>
      <c r="K415" s="86">
        <v>0.33333333333333398</v>
      </c>
      <c r="L415" s="25">
        <v>0</v>
      </c>
      <c r="M415" s="25">
        <v>0</v>
      </c>
      <c r="N415" s="25">
        <v>0</v>
      </c>
      <c r="O415" s="25">
        <v>0</v>
      </c>
      <c r="P415" s="25">
        <v>0</v>
      </c>
      <c r="Q415" s="25">
        <v>0</v>
      </c>
      <c r="R415" s="26">
        <f t="shared" si="27"/>
        <v>0</v>
      </c>
    </row>
    <row r="416" spans="1:18" ht="17.100000000000001" customHeight="1">
      <c r="A416" s="18" t="s">
        <v>15</v>
      </c>
      <c r="B416" s="18" t="s">
        <v>126</v>
      </c>
      <c r="C416" s="15" t="s">
        <v>121</v>
      </c>
      <c r="D416" s="83" t="str">
        <f t="shared" si="24"/>
        <v>GT_08 -  Wrocław Stadion - Wrocław Północ</v>
      </c>
      <c r="E416" s="84" t="str">
        <f t="shared" si="25"/>
        <v>GT_08 -  Wrocław Stadion - Wrocław Północ Kierunek: Warszawa</v>
      </c>
      <c r="F416" s="18" t="s">
        <v>12</v>
      </c>
      <c r="G416" s="15" t="s">
        <v>18</v>
      </c>
      <c r="H416" s="84" t="str">
        <f t="shared" si="26"/>
        <v>Kierunek: Warszawa -  GT_08</v>
      </c>
      <c r="I416" s="19">
        <v>43209</v>
      </c>
      <c r="J416" s="20" t="s">
        <v>49</v>
      </c>
      <c r="K416" s="86">
        <v>0.33333333333333398</v>
      </c>
      <c r="L416" s="25">
        <v>0</v>
      </c>
      <c r="M416" s="25">
        <v>0</v>
      </c>
      <c r="N416" s="25">
        <v>0</v>
      </c>
      <c r="O416" s="25">
        <v>0</v>
      </c>
      <c r="P416" s="25">
        <v>0</v>
      </c>
      <c r="Q416" s="25">
        <v>0</v>
      </c>
      <c r="R416" s="26">
        <f t="shared" si="27"/>
        <v>0</v>
      </c>
    </row>
    <row r="417" spans="1:18" ht="17.100000000000001" customHeight="1">
      <c r="A417" s="18" t="s">
        <v>15</v>
      </c>
      <c r="B417" s="18" t="s">
        <v>126</v>
      </c>
      <c r="C417" s="15" t="s">
        <v>121</v>
      </c>
      <c r="D417" s="83" t="str">
        <f t="shared" si="24"/>
        <v>GT_08 -  Wrocław Stadion - Wrocław Północ</v>
      </c>
      <c r="E417" s="84" t="str">
        <f t="shared" si="25"/>
        <v>GT_08 -  Wrocław Stadion - Wrocław Północ Kierunek: Warszawa</v>
      </c>
      <c r="F417" s="18" t="s">
        <v>12</v>
      </c>
      <c r="G417" s="15" t="s">
        <v>18</v>
      </c>
      <c r="H417" s="84" t="str">
        <f t="shared" si="26"/>
        <v>Kierunek: Warszawa -  GT_08</v>
      </c>
      <c r="I417" s="19">
        <v>43209</v>
      </c>
      <c r="J417" s="20" t="s">
        <v>50</v>
      </c>
      <c r="K417" s="86">
        <v>0.33333333333333398</v>
      </c>
      <c r="L417" s="25">
        <v>0</v>
      </c>
      <c r="M417" s="25">
        <v>0</v>
      </c>
      <c r="N417" s="25">
        <v>0</v>
      </c>
      <c r="O417" s="25">
        <v>0</v>
      </c>
      <c r="P417" s="25">
        <v>0</v>
      </c>
      <c r="Q417" s="25">
        <v>0</v>
      </c>
      <c r="R417" s="26">
        <f t="shared" si="27"/>
        <v>0</v>
      </c>
    </row>
    <row r="418" spans="1:18" ht="17.100000000000001" customHeight="1">
      <c r="A418" s="18" t="s">
        <v>15</v>
      </c>
      <c r="B418" s="18" t="s">
        <v>126</v>
      </c>
      <c r="C418" s="15" t="s">
        <v>121</v>
      </c>
      <c r="D418" s="83" t="str">
        <f t="shared" si="24"/>
        <v>GT_08 -  Wrocław Stadion - Wrocław Północ</v>
      </c>
      <c r="E418" s="84" t="str">
        <f t="shared" si="25"/>
        <v>GT_08 -  Wrocław Stadion - Wrocław Północ Kierunek: Warszawa</v>
      </c>
      <c r="F418" s="18" t="s">
        <v>12</v>
      </c>
      <c r="G418" s="15" t="s">
        <v>18</v>
      </c>
      <c r="H418" s="84" t="str">
        <f t="shared" si="26"/>
        <v>Kierunek: Warszawa -  GT_08</v>
      </c>
      <c r="I418" s="19">
        <v>43209</v>
      </c>
      <c r="J418" s="20" t="s">
        <v>51</v>
      </c>
      <c r="K418" s="86">
        <v>0.375</v>
      </c>
      <c r="L418" s="25">
        <v>0</v>
      </c>
      <c r="M418" s="25">
        <v>0</v>
      </c>
      <c r="N418" s="25">
        <v>0</v>
      </c>
      <c r="O418" s="25">
        <v>0</v>
      </c>
      <c r="P418" s="25">
        <v>0</v>
      </c>
      <c r="Q418" s="25">
        <v>0</v>
      </c>
      <c r="R418" s="26">
        <f t="shared" si="27"/>
        <v>0</v>
      </c>
    </row>
    <row r="419" spans="1:18" ht="17.100000000000001" customHeight="1">
      <c r="A419" s="18" t="s">
        <v>15</v>
      </c>
      <c r="B419" s="18" t="s">
        <v>126</v>
      </c>
      <c r="C419" s="15" t="s">
        <v>121</v>
      </c>
      <c r="D419" s="83" t="str">
        <f t="shared" si="24"/>
        <v>GT_08 -  Wrocław Stadion - Wrocław Północ</v>
      </c>
      <c r="E419" s="84" t="str">
        <f t="shared" si="25"/>
        <v>GT_08 -  Wrocław Stadion - Wrocław Północ Kierunek: Warszawa</v>
      </c>
      <c r="F419" s="18" t="s">
        <v>12</v>
      </c>
      <c r="G419" s="15" t="s">
        <v>18</v>
      </c>
      <c r="H419" s="84" t="str">
        <f t="shared" si="26"/>
        <v>Kierunek: Warszawa -  GT_08</v>
      </c>
      <c r="I419" s="19">
        <v>43209</v>
      </c>
      <c r="J419" s="20" t="s">
        <v>52</v>
      </c>
      <c r="K419" s="86">
        <v>0.375</v>
      </c>
      <c r="L419" s="25">
        <v>0</v>
      </c>
      <c r="M419" s="25">
        <v>0</v>
      </c>
      <c r="N419" s="25">
        <v>0</v>
      </c>
      <c r="O419" s="25">
        <v>0</v>
      </c>
      <c r="P419" s="25">
        <v>0</v>
      </c>
      <c r="Q419" s="25">
        <v>0</v>
      </c>
      <c r="R419" s="26">
        <f t="shared" si="27"/>
        <v>0</v>
      </c>
    </row>
    <row r="420" spans="1:18" ht="17.100000000000001" customHeight="1">
      <c r="A420" s="18" t="s">
        <v>15</v>
      </c>
      <c r="B420" s="18" t="s">
        <v>126</v>
      </c>
      <c r="C420" s="15" t="s">
        <v>121</v>
      </c>
      <c r="D420" s="83" t="str">
        <f t="shared" si="24"/>
        <v>GT_08 -  Wrocław Stadion - Wrocław Północ</v>
      </c>
      <c r="E420" s="84" t="str">
        <f t="shared" si="25"/>
        <v>GT_08 -  Wrocław Stadion - Wrocław Północ Kierunek: Warszawa</v>
      </c>
      <c r="F420" s="18" t="s">
        <v>12</v>
      </c>
      <c r="G420" s="15" t="s">
        <v>18</v>
      </c>
      <c r="H420" s="84" t="str">
        <f t="shared" si="26"/>
        <v>Kierunek: Warszawa -  GT_08</v>
      </c>
      <c r="I420" s="19">
        <v>43209</v>
      </c>
      <c r="J420" s="20" t="s">
        <v>53</v>
      </c>
      <c r="K420" s="86">
        <v>0.375</v>
      </c>
      <c r="L420" s="25">
        <v>0</v>
      </c>
      <c r="M420" s="25">
        <v>0</v>
      </c>
      <c r="N420" s="25">
        <v>0</v>
      </c>
      <c r="O420" s="25">
        <v>0</v>
      </c>
      <c r="P420" s="25">
        <v>0</v>
      </c>
      <c r="Q420" s="25">
        <v>0</v>
      </c>
      <c r="R420" s="26">
        <f t="shared" si="27"/>
        <v>0</v>
      </c>
    </row>
    <row r="421" spans="1:18" ht="17.100000000000001" customHeight="1">
      <c r="A421" s="18" t="s">
        <v>15</v>
      </c>
      <c r="B421" s="18" t="s">
        <v>126</v>
      </c>
      <c r="C421" s="15" t="s">
        <v>121</v>
      </c>
      <c r="D421" s="83" t="str">
        <f t="shared" si="24"/>
        <v>GT_08 -  Wrocław Stadion - Wrocław Północ</v>
      </c>
      <c r="E421" s="84" t="str">
        <f t="shared" si="25"/>
        <v>GT_08 -  Wrocław Stadion - Wrocław Północ Kierunek: Warszawa</v>
      </c>
      <c r="F421" s="18" t="s">
        <v>12</v>
      </c>
      <c r="G421" s="15" t="s">
        <v>18</v>
      </c>
      <c r="H421" s="84" t="str">
        <f t="shared" si="26"/>
        <v>Kierunek: Warszawa -  GT_08</v>
      </c>
      <c r="I421" s="19">
        <v>43209</v>
      </c>
      <c r="J421" s="20" t="s">
        <v>54</v>
      </c>
      <c r="K421" s="86">
        <v>0.375</v>
      </c>
      <c r="L421" s="25">
        <v>0</v>
      </c>
      <c r="M421" s="25">
        <v>0</v>
      </c>
      <c r="N421" s="25">
        <v>0</v>
      </c>
      <c r="O421" s="25">
        <v>0</v>
      </c>
      <c r="P421" s="25">
        <v>0</v>
      </c>
      <c r="Q421" s="25">
        <v>0</v>
      </c>
      <c r="R421" s="26">
        <f t="shared" si="27"/>
        <v>0</v>
      </c>
    </row>
    <row r="422" spans="1:18" ht="17.100000000000001" customHeight="1">
      <c r="A422" s="18" t="s">
        <v>15</v>
      </c>
      <c r="B422" s="18" t="s">
        <v>126</v>
      </c>
      <c r="C422" s="15" t="s">
        <v>121</v>
      </c>
      <c r="D422" s="83" t="str">
        <f t="shared" si="24"/>
        <v>GT_08 -  Wrocław Stadion - Wrocław Północ</v>
      </c>
      <c r="E422" s="84" t="str">
        <f t="shared" si="25"/>
        <v>GT_08 -  Wrocław Stadion - Wrocław Północ Kierunek: Warszawa</v>
      </c>
      <c r="F422" s="18" t="s">
        <v>12</v>
      </c>
      <c r="G422" s="15" t="s">
        <v>18</v>
      </c>
      <c r="H422" s="84" t="str">
        <f t="shared" si="26"/>
        <v>Kierunek: Warszawa -  GT_08</v>
      </c>
      <c r="I422" s="19">
        <v>43209</v>
      </c>
      <c r="J422" s="20" t="s">
        <v>55</v>
      </c>
      <c r="K422" s="86">
        <v>0.41666666666666702</v>
      </c>
      <c r="L422" s="25">
        <v>72</v>
      </c>
      <c r="M422" s="25">
        <v>0</v>
      </c>
      <c r="N422" s="25">
        <v>0</v>
      </c>
      <c r="O422" s="25">
        <v>0</v>
      </c>
      <c r="P422" s="25">
        <v>0</v>
      </c>
      <c r="Q422" s="25">
        <v>131</v>
      </c>
      <c r="R422" s="26">
        <f t="shared" si="27"/>
        <v>203</v>
      </c>
    </row>
    <row r="423" spans="1:18" ht="17.100000000000001" customHeight="1">
      <c r="A423" s="18" t="s">
        <v>15</v>
      </c>
      <c r="B423" s="18" t="s">
        <v>126</v>
      </c>
      <c r="C423" s="15" t="s">
        <v>121</v>
      </c>
      <c r="D423" s="83" t="str">
        <f t="shared" si="24"/>
        <v>GT_08 -  Wrocław Stadion - Wrocław Północ</v>
      </c>
      <c r="E423" s="84" t="str">
        <f t="shared" si="25"/>
        <v>GT_08 -  Wrocław Stadion - Wrocław Północ Kierunek: Warszawa</v>
      </c>
      <c r="F423" s="18" t="s">
        <v>12</v>
      </c>
      <c r="G423" s="15" t="s">
        <v>18</v>
      </c>
      <c r="H423" s="84" t="str">
        <f t="shared" si="26"/>
        <v>Kierunek: Warszawa -  GT_08</v>
      </c>
      <c r="I423" s="19">
        <v>43209</v>
      </c>
      <c r="J423" s="20" t="s">
        <v>56</v>
      </c>
      <c r="K423" s="86">
        <v>0.41666666666666702</v>
      </c>
      <c r="L423" s="25">
        <v>0</v>
      </c>
      <c r="M423" s="25">
        <v>0</v>
      </c>
      <c r="N423" s="25">
        <v>0</v>
      </c>
      <c r="O423" s="25">
        <v>0</v>
      </c>
      <c r="P423" s="25">
        <v>0</v>
      </c>
      <c r="Q423" s="25">
        <v>0</v>
      </c>
      <c r="R423" s="26">
        <f t="shared" si="27"/>
        <v>0</v>
      </c>
    </row>
    <row r="424" spans="1:18" ht="17.100000000000001" customHeight="1">
      <c r="A424" s="18" t="s">
        <v>15</v>
      </c>
      <c r="B424" s="18" t="s">
        <v>126</v>
      </c>
      <c r="C424" s="15" t="s">
        <v>121</v>
      </c>
      <c r="D424" s="83" t="str">
        <f t="shared" si="24"/>
        <v>GT_08 -  Wrocław Stadion - Wrocław Północ</v>
      </c>
      <c r="E424" s="84" t="str">
        <f t="shared" si="25"/>
        <v>GT_08 -  Wrocław Stadion - Wrocław Północ Kierunek: Warszawa</v>
      </c>
      <c r="F424" s="18" t="s">
        <v>12</v>
      </c>
      <c r="G424" s="15" t="s">
        <v>18</v>
      </c>
      <c r="H424" s="84" t="str">
        <f t="shared" si="26"/>
        <v>Kierunek: Warszawa -  GT_08</v>
      </c>
      <c r="I424" s="19">
        <v>43209</v>
      </c>
      <c r="J424" s="20" t="s">
        <v>57</v>
      </c>
      <c r="K424" s="86">
        <v>0.41666666666666702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5">
        <v>0</v>
      </c>
      <c r="R424" s="26">
        <f t="shared" si="27"/>
        <v>0</v>
      </c>
    </row>
    <row r="425" spans="1:18" ht="17.100000000000001" customHeight="1">
      <c r="A425" s="18" t="s">
        <v>15</v>
      </c>
      <c r="B425" s="18" t="s">
        <v>126</v>
      </c>
      <c r="C425" s="15" t="s">
        <v>121</v>
      </c>
      <c r="D425" s="83" t="str">
        <f t="shared" si="24"/>
        <v>GT_08 -  Wrocław Stadion - Wrocław Północ</v>
      </c>
      <c r="E425" s="84" t="str">
        <f t="shared" si="25"/>
        <v>GT_08 -  Wrocław Stadion - Wrocław Północ Kierunek: Warszawa</v>
      </c>
      <c r="F425" s="18" t="s">
        <v>12</v>
      </c>
      <c r="G425" s="15" t="s">
        <v>18</v>
      </c>
      <c r="H425" s="84" t="str">
        <f t="shared" si="26"/>
        <v>Kierunek: Warszawa -  GT_08</v>
      </c>
      <c r="I425" s="19">
        <v>43209</v>
      </c>
      <c r="J425" s="20" t="s">
        <v>58</v>
      </c>
      <c r="K425" s="86">
        <v>0.41666666666666702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5">
        <v>0</v>
      </c>
      <c r="R425" s="26">
        <f t="shared" si="27"/>
        <v>0</v>
      </c>
    </row>
    <row r="426" spans="1:18" ht="17.100000000000001" customHeight="1">
      <c r="A426" s="18" t="s">
        <v>15</v>
      </c>
      <c r="B426" s="18" t="s">
        <v>126</v>
      </c>
      <c r="C426" s="15" t="s">
        <v>121</v>
      </c>
      <c r="D426" s="83" t="str">
        <f t="shared" si="24"/>
        <v>GT_08 -  Wrocław Stadion - Wrocław Północ</v>
      </c>
      <c r="E426" s="84" t="str">
        <f t="shared" si="25"/>
        <v>GT_08 -  Wrocław Stadion - Wrocław Północ Kierunek: Warszawa</v>
      </c>
      <c r="F426" s="18" t="s">
        <v>12</v>
      </c>
      <c r="G426" s="15" t="s">
        <v>18</v>
      </c>
      <c r="H426" s="84" t="str">
        <f t="shared" si="26"/>
        <v>Kierunek: Warszawa -  GT_08</v>
      </c>
      <c r="I426" s="19">
        <v>43209</v>
      </c>
      <c r="J426" s="20" t="s">
        <v>59</v>
      </c>
      <c r="K426" s="86">
        <v>0.45833333333333398</v>
      </c>
      <c r="L426" s="25">
        <v>0</v>
      </c>
      <c r="M426" s="25">
        <v>0</v>
      </c>
      <c r="N426" s="25">
        <v>0</v>
      </c>
      <c r="O426" s="25">
        <v>0</v>
      </c>
      <c r="P426" s="25">
        <v>0</v>
      </c>
      <c r="Q426" s="25">
        <v>0</v>
      </c>
      <c r="R426" s="26">
        <f t="shared" si="27"/>
        <v>0</v>
      </c>
    </row>
    <row r="427" spans="1:18" ht="17.100000000000001" customHeight="1">
      <c r="A427" s="18" t="s">
        <v>15</v>
      </c>
      <c r="B427" s="18" t="s">
        <v>126</v>
      </c>
      <c r="C427" s="15" t="s">
        <v>121</v>
      </c>
      <c r="D427" s="83" t="str">
        <f t="shared" si="24"/>
        <v>GT_08 -  Wrocław Stadion - Wrocław Północ</v>
      </c>
      <c r="E427" s="84" t="str">
        <f t="shared" si="25"/>
        <v>GT_08 -  Wrocław Stadion - Wrocław Północ Kierunek: Warszawa</v>
      </c>
      <c r="F427" s="18" t="s">
        <v>12</v>
      </c>
      <c r="G427" s="15" t="s">
        <v>18</v>
      </c>
      <c r="H427" s="84" t="str">
        <f t="shared" si="26"/>
        <v>Kierunek: Warszawa -  GT_08</v>
      </c>
      <c r="I427" s="19">
        <v>43209</v>
      </c>
      <c r="J427" s="20" t="s">
        <v>60</v>
      </c>
      <c r="K427" s="86">
        <v>0.45833333333333398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5">
        <v>0</v>
      </c>
      <c r="R427" s="26">
        <f t="shared" si="27"/>
        <v>0</v>
      </c>
    </row>
    <row r="428" spans="1:18" ht="17.100000000000001" customHeight="1">
      <c r="A428" s="18" t="s">
        <v>15</v>
      </c>
      <c r="B428" s="18" t="s">
        <v>126</v>
      </c>
      <c r="C428" s="15" t="s">
        <v>121</v>
      </c>
      <c r="D428" s="83" t="str">
        <f t="shared" si="24"/>
        <v>GT_08 -  Wrocław Stadion - Wrocław Północ</v>
      </c>
      <c r="E428" s="84" t="str">
        <f t="shared" si="25"/>
        <v>GT_08 -  Wrocław Stadion - Wrocław Północ Kierunek: Warszawa</v>
      </c>
      <c r="F428" s="18" t="s">
        <v>12</v>
      </c>
      <c r="G428" s="15" t="s">
        <v>18</v>
      </c>
      <c r="H428" s="84" t="str">
        <f t="shared" si="26"/>
        <v>Kierunek: Warszawa -  GT_08</v>
      </c>
      <c r="I428" s="19">
        <v>43209</v>
      </c>
      <c r="J428" s="20" t="s">
        <v>61</v>
      </c>
      <c r="K428" s="86">
        <v>0.45833333333333398</v>
      </c>
      <c r="L428" s="25">
        <v>0</v>
      </c>
      <c r="M428" s="25">
        <v>0</v>
      </c>
      <c r="N428" s="25">
        <v>0</v>
      </c>
      <c r="O428" s="25">
        <v>0</v>
      </c>
      <c r="P428" s="25">
        <v>0</v>
      </c>
      <c r="Q428" s="25">
        <v>0</v>
      </c>
      <c r="R428" s="26">
        <f t="shared" si="27"/>
        <v>0</v>
      </c>
    </row>
    <row r="429" spans="1:18" ht="17.100000000000001" customHeight="1">
      <c r="A429" s="18" t="s">
        <v>15</v>
      </c>
      <c r="B429" s="18" t="s">
        <v>126</v>
      </c>
      <c r="C429" s="15" t="s">
        <v>121</v>
      </c>
      <c r="D429" s="83" t="str">
        <f t="shared" si="24"/>
        <v>GT_08 -  Wrocław Stadion - Wrocław Północ</v>
      </c>
      <c r="E429" s="84" t="str">
        <f t="shared" si="25"/>
        <v>GT_08 -  Wrocław Stadion - Wrocław Północ Kierunek: Warszawa</v>
      </c>
      <c r="F429" s="18" t="s">
        <v>12</v>
      </c>
      <c r="G429" s="15" t="s">
        <v>18</v>
      </c>
      <c r="H429" s="84" t="str">
        <f t="shared" si="26"/>
        <v>Kierunek: Warszawa -  GT_08</v>
      </c>
      <c r="I429" s="19">
        <v>43209</v>
      </c>
      <c r="J429" s="20" t="s">
        <v>62</v>
      </c>
      <c r="K429" s="86">
        <v>0.45833333333333398</v>
      </c>
      <c r="L429" s="25">
        <v>0</v>
      </c>
      <c r="M429" s="25">
        <v>0</v>
      </c>
      <c r="N429" s="25">
        <v>0</v>
      </c>
      <c r="O429" s="25">
        <v>0</v>
      </c>
      <c r="P429" s="25">
        <v>0</v>
      </c>
      <c r="Q429" s="25">
        <v>0</v>
      </c>
      <c r="R429" s="26">
        <f t="shared" si="27"/>
        <v>0</v>
      </c>
    </row>
    <row r="430" spans="1:18" ht="17.100000000000001" customHeight="1">
      <c r="A430" s="18" t="s">
        <v>15</v>
      </c>
      <c r="B430" s="18" t="s">
        <v>126</v>
      </c>
      <c r="C430" s="15" t="s">
        <v>121</v>
      </c>
      <c r="D430" s="83" t="str">
        <f t="shared" si="24"/>
        <v>GT_08 -  Wrocław Stadion - Wrocław Północ</v>
      </c>
      <c r="E430" s="84" t="str">
        <f t="shared" si="25"/>
        <v>GT_08 -  Wrocław Stadion - Wrocław Północ Kierunek: Warszawa</v>
      </c>
      <c r="F430" s="18" t="s">
        <v>12</v>
      </c>
      <c r="G430" s="15" t="s">
        <v>18</v>
      </c>
      <c r="H430" s="84" t="str">
        <f t="shared" si="26"/>
        <v>Kierunek: Warszawa -  GT_08</v>
      </c>
      <c r="I430" s="19">
        <v>43209</v>
      </c>
      <c r="J430" s="20" t="s">
        <v>63</v>
      </c>
      <c r="K430" s="86">
        <v>0.5</v>
      </c>
      <c r="L430" s="25">
        <v>0</v>
      </c>
      <c r="M430" s="25">
        <v>0</v>
      </c>
      <c r="N430" s="25">
        <v>0</v>
      </c>
      <c r="O430" s="25">
        <v>0</v>
      </c>
      <c r="P430" s="25">
        <v>0</v>
      </c>
      <c r="Q430" s="25">
        <v>0</v>
      </c>
      <c r="R430" s="26">
        <f t="shared" si="27"/>
        <v>0</v>
      </c>
    </row>
    <row r="431" spans="1:18" ht="17.100000000000001" customHeight="1">
      <c r="A431" s="18" t="s">
        <v>15</v>
      </c>
      <c r="B431" s="18" t="s">
        <v>126</v>
      </c>
      <c r="C431" s="15" t="s">
        <v>121</v>
      </c>
      <c r="D431" s="83" t="str">
        <f t="shared" si="24"/>
        <v>GT_08 -  Wrocław Stadion - Wrocław Północ</v>
      </c>
      <c r="E431" s="84" t="str">
        <f t="shared" si="25"/>
        <v>GT_08 -  Wrocław Stadion - Wrocław Północ Kierunek: Warszawa</v>
      </c>
      <c r="F431" s="18" t="s">
        <v>12</v>
      </c>
      <c r="G431" s="15" t="s">
        <v>18</v>
      </c>
      <c r="H431" s="84" t="str">
        <f t="shared" si="26"/>
        <v>Kierunek: Warszawa -  GT_08</v>
      </c>
      <c r="I431" s="19">
        <v>43209</v>
      </c>
      <c r="J431" s="20" t="s">
        <v>64</v>
      </c>
      <c r="K431" s="86">
        <v>0.5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6">
        <f t="shared" si="27"/>
        <v>0</v>
      </c>
    </row>
    <row r="432" spans="1:18" ht="17.100000000000001" customHeight="1">
      <c r="A432" s="18" t="s">
        <v>15</v>
      </c>
      <c r="B432" s="18" t="s">
        <v>126</v>
      </c>
      <c r="C432" s="15" t="s">
        <v>121</v>
      </c>
      <c r="D432" s="83" t="str">
        <f t="shared" si="24"/>
        <v>GT_08 -  Wrocław Stadion - Wrocław Północ</v>
      </c>
      <c r="E432" s="84" t="str">
        <f t="shared" si="25"/>
        <v>GT_08 -  Wrocław Stadion - Wrocław Północ Kierunek: Warszawa</v>
      </c>
      <c r="F432" s="18" t="s">
        <v>12</v>
      </c>
      <c r="G432" s="15" t="s">
        <v>18</v>
      </c>
      <c r="H432" s="84" t="str">
        <f t="shared" si="26"/>
        <v>Kierunek: Warszawa -  GT_08</v>
      </c>
      <c r="I432" s="19">
        <v>43209</v>
      </c>
      <c r="J432" s="20" t="s">
        <v>65</v>
      </c>
      <c r="K432" s="86">
        <v>0.5</v>
      </c>
      <c r="L432" s="25">
        <v>0</v>
      </c>
      <c r="M432" s="25">
        <v>0</v>
      </c>
      <c r="N432" s="25">
        <v>0</v>
      </c>
      <c r="O432" s="25">
        <v>0</v>
      </c>
      <c r="P432" s="25">
        <v>0</v>
      </c>
      <c r="Q432" s="25">
        <v>0</v>
      </c>
      <c r="R432" s="26">
        <f t="shared" si="27"/>
        <v>0</v>
      </c>
    </row>
    <row r="433" spans="1:18" ht="17.100000000000001" customHeight="1">
      <c r="A433" s="18" t="s">
        <v>15</v>
      </c>
      <c r="B433" s="18" t="s">
        <v>126</v>
      </c>
      <c r="C433" s="15" t="s">
        <v>121</v>
      </c>
      <c r="D433" s="83" t="str">
        <f t="shared" si="24"/>
        <v>GT_08 -  Wrocław Stadion - Wrocław Północ</v>
      </c>
      <c r="E433" s="84" t="str">
        <f t="shared" si="25"/>
        <v>GT_08 -  Wrocław Stadion - Wrocław Północ Kierunek: Warszawa</v>
      </c>
      <c r="F433" s="18" t="s">
        <v>12</v>
      </c>
      <c r="G433" s="15" t="s">
        <v>18</v>
      </c>
      <c r="H433" s="84" t="str">
        <f t="shared" si="26"/>
        <v>Kierunek: Warszawa -  GT_08</v>
      </c>
      <c r="I433" s="19">
        <v>43209</v>
      </c>
      <c r="J433" s="20" t="s">
        <v>66</v>
      </c>
      <c r="K433" s="86">
        <v>0.5</v>
      </c>
      <c r="L433" s="25">
        <v>0</v>
      </c>
      <c r="M433" s="25">
        <v>0</v>
      </c>
      <c r="N433" s="25">
        <v>0</v>
      </c>
      <c r="O433" s="25">
        <v>0</v>
      </c>
      <c r="P433" s="25">
        <v>0</v>
      </c>
      <c r="Q433" s="25">
        <v>0</v>
      </c>
      <c r="R433" s="26">
        <f t="shared" si="27"/>
        <v>0</v>
      </c>
    </row>
    <row r="434" spans="1:18" ht="17.100000000000001" customHeight="1">
      <c r="A434" s="18" t="s">
        <v>15</v>
      </c>
      <c r="B434" s="18" t="s">
        <v>126</v>
      </c>
      <c r="C434" s="15" t="s">
        <v>121</v>
      </c>
      <c r="D434" s="83" t="str">
        <f t="shared" si="24"/>
        <v>GT_08 -  Wrocław Stadion - Wrocław Północ</v>
      </c>
      <c r="E434" s="84" t="str">
        <f t="shared" si="25"/>
        <v>GT_08 -  Wrocław Stadion - Wrocław Północ Kierunek: Warszawa</v>
      </c>
      <c r="F434" s="18" t="s">
        <v>12</v>
      </c>
      <c r="G434" s="15" t="s">
        <v>18</v>
      </c>
      <c r="H434" s="84" t="str">
        <f t="shared" si="26"/>
        <v>Kierunek: Warszawa -  GT_08</v>
      </c>
      <c r="I434" s="19">
        <v>43209</v>
      </c>
      <c r="J434" s="20" t="s">
        <v>67</v>
      </c>
      <c r="K434" s="86">
        <v>0.54166666666666696</v>
      </c>
      <c r="L434" s="25">
        <v>0</v>
      </c>
      <c r="M434" s="25">
        <v>0</v>
      </c>
      <c r="N434" s="25">
        <v>0</v>
      </c>
      <c r="O434" s="25">
        <v>0</v>
      </c>
      <c r="P434" s="25">
        <v>0</v>
      </c>
      <c r="Q434" s="25">
        <v>0</v>
      </c>
      <c r="R434" s="26">
        <f t="shared" si="27"/>
        <v>0</v>
      </c>
    </row>
    <row r="435" spans="1:18" ht="17.100000000000001" customHeight="1">
      <c r="A435" s="18" t="s">
        <v>15</v>
      </c>
      <c r="B435" s="18" t="s">
        <v>126</v>
      </c>
      <c r="C435" s="15" t="s">
        <v>121</v>
      </c>
      <c r="D435" s="83" t="str">
        <f t="shared" si="24"/>
        <v>GT_08 -  Wrocław Stadion - Wrocław Północ</v>
      </c>
      <c r="E435" s="84" t="str">
        <f t="shared" si="25"/>
        <v>GT_08 -  Wrocław Stadion - Wrocław Północ Kierunek: Warszawa</v>
      </c>
      <c r="F435" s="18" t="s">
        <v>12</v>
      </c>
      <c r="G435" s="15" t="s">
        <v>18</v>
      </c>
      <c r="H435" s="84" t="str">
        <f t="shared" si="26"/>
        <v>Kierunek: Warszawa -  GT_08</v>
      </c>
      <c r="I435" s="19">
        <v>43209</v>
      </c>
      <c r="J435" s="20" t="s">
        <v>68</v>
      </c>
      <c r="K435" s="86">
        <v>0.54166666666666696</v>
      </c>
      <c r="L435" s="25">
        <v>0</v>
      </c>
      <c r="M435" s="25">
        <v>0</v>
      </c>
      <c r="N435" s="25">
        <v>0</v>
      </c>
      <c r="O435" s="25">
        <v>0</v>
      </c>
      <c r="P435" s="25">
        <v>0</v>
      </c>
      <c r="Q435" s="25">
        <v>0</v>
      </c>
      <c r="R435" s="26">
        <f t="shared" si="27"/>
        <v>0</v>
      </c>
    </row>
    <row r="436" spans="1:18" ht="17.100000000000001" customHeight="1">
      <c r="A436" s="18" t="s">
        <v>15</v>
      </c>
      <c r="B436" s="18" t="s">
        <v>126</v>
      </c>
      <c r="C436" s="15" t="s">
        <v>121</v>
      </c>
      <c r="D436" s="83" t="str">
        <f t="shared" si="24"/>
        <v>GT_08 -  Wrocław Stadion - Wrocław Północ</v>
      </c>
      <c r="E436" s="84" t="str">
        <f t="shared" si="25"/>
        <v>GT_08 -  Wrocław Stadion - Wrocław Północ Kierunek: Warszawa</v>
      </c>
      <c r="F436" s="18" t="s">
        <v>12</v>
      </c>
      <c r="G436" s="15" t="s">
        <v>18</v>
      </c>
      <c r="H436" s="84" t="str">
        <f t="shared" si="26"/>
        <v>Kierunek: Warszawa -  GT_08</v>
      </c>
      <c r="I436" s="19">
        <v>43209</v>
      </c>
      <c r="J436" s="20" t="s">
        <v>69</v>
      </c>
      <c r="K436" s="86">
        <v>0.54166666666666696</v>
      </c>
      <c r="L436" s="25">
        <v>0</v>
      </c>
      <c r="M436" s="25">
        <v>0</v>
      </c>
      <c r="N436" s="25">
        <v>0</v>
      </c>
      <c r="O436" s="25">
        <v>0</v>
      </c>
      <c r="P436" s="25">
        <v>0</v>
      </c>
      <c r="Q436" s="25">
        <v>0</v>
      </c>
      <c r="R436" s="26">
        <f t="shared" si="27"/>
        <v>0</v>
      </c>
    </row>
    <row r="437" spans="1:18" ht="17.100000000000001" customHeight="1">
      <c r="A437" s="18" t="s">
        <v>15</v>
      </c>
      <c r="B437" s="18" t="s">
        <v>126</v>
      </c>
      <c r="C437" s="15" t="s">
        <v>121</v>
      </c>
      <c r="D437" s="83" t="str">
        <f t="shared" si="24"/>
        <v>GT_08 -  Wrocław Stadion - Wrocław Północ</v>
      </c>
      <c r="E437" s="84" t="str">
        <f t="shared" si="25"/>
        <v>GT_08 -  Wrocław Stadion - Wrocław Północ Kierunek: Warszawa</v>
      </c>
      <c r="F437" s="18" t="s">
        <v>12</v>
      </c>
      <c r="G437" s="15" t="s">
        <v>18</v>
      </c>
      <c r="H437" s="84" t="str">
        <f t="shared" si="26"/>
        <v>Kierunek: Warszawa -  GT_08</v>
      </c>
      <c r="I437" s="19">
        <v>43209</v>
      </c>
      <c r="J437" s="20" t="s">
        <v>70</v>
      </c>
      <c r="K437" s="86">
        <v>0.54166666666666696</v>
      </c>
      <c r="L437" s="25">
        <v>0</v>
      </c>
      <c r="M437" s="25">
        <v>0</v>
      </c>
      <c r="N437" s="25">
        <v>0</v>
      </c>
      <c r="O437" s="25">
        <v>0</v>
      </c>
      <c r="P437" s="25">
        <v>0</v>
      </c>
      <c r="Q437" s="25">
        <v>0</v>
      </c>
      <c r="R437" s="26">
        <f t="shared" si="27"/>
        <v>0</v>
      </c>
    </row>
    <row r="438" spans="1:18" ht="17.100000000000001" customHeight="1">
      <c r="A438" s="18" t="s">
        <v>15</v>
      </c>
      <c r="B438" s="18" t="s">
        <v>126</v>
      </c>
      <c r="C438" s="15" t="s">
        <v>121</v>
      </c>
      <c r="D438" s="83" t="str">
        <f t="shared" si="24"/>
        <v>GT_08 -  Wrocław Stadion - Wrocław Północ</v>
      </c>
      <c r="E438" s="84" t="str">
        <f t="shared" si="25"/>
        <v>GT_08 -  Wrocław Stadion - Wrocław Północ Kierunek: Warszawa</v>
      </c>
      <c r="F438" s="18" t="s">
        <v>12</v>
      </c>
      <c r="G438" s="15" t="s">
        <v>18</v>
      </c>
      <c r="H438" s="84" t="str">
        <f t="shared" si="26"/>
        <v>Kierunek: Warszawa -  GT_08</v>
      </c>
      <c r="I438" s="19">
        <v>43209</v>
      </c>
      <c r="J438" s="20" t="s">
        <v>71</v>
      </c>
      <c r="K438" s="86">
        <v>0.58333333333333404</v>
      </c>
      <c r="L438" s="25">
        <v>0</v>
      </c>
      <c r="M438" s="25">
        <v>0</v>
      </c>
      <c r="N438" s="25">
        <v>0</v>
      </c>
      <c r="O438" s="25">
        <v>0</v>
      </c>
      <c r="P438" s="25">
        <v>0</v>
      </c>
      <c r="Q438" s="25">
        <v>0</v>
      </c>
      <c r="R438" s="26">
        <f t="shared" si="27"/>
        <v>0</v>
      </c>
    </row>
    <row r="439" spans="1:18" ht="17.100000000000001" customHeight="1">
      <c r="A439" s="18" t="s">
        <v>15</v>
      </c>
      <c r="B439" s="18" t="s">
        <v>126</v>
      </c>
      <c r="C439" s="15" t="s">
        <v>121</v>
      </c>
      <c r="D439" s="83" t="str">
        <f t="shared" si="24"/>
        <v>GT_08 -  Wrocław Stadion - Wrocław Północ</v>
      </c>
      <c r="E439" s="84" t="str">
        <f t="shared" si="25"/>
        <v>GT_08 -  Wrocław Stadion - Wrocław Północ Kierunek: Warszawa</v>
      </c>
      <c r="F439" s="18" t="s">
        <v>12</v>
      </c>
      <c r="G439" s="15" t="s">
        <v>18</v>
      </c>
      <c r="H439" s="84" t="str">
        <f t="shared" si="26"/>
        <v>Kierunek: Warszawa -  GT_08</v>
      </c>
      <c r="I439" s="19">
        <v>43209</v>
      </c>
      <c r="J439" s="20" t="s">
        <v>72</v>
      </c>
      <c r="K439" s="86">
        <v>0.58333333333333404</v>
      </c>
      <c r="L439" s="25">
        <v>0</v>
      </c>
      <c r="M439" s="25">
        <v>0</v>
      </c>
      <c r="N439" s="25">
        <v>0</v>
      </c>
      <c r="O439" s="25">
        <v>0</v>
      </c>
      <c r="P439" s="25">
        <v>0</v>
      </c>
      <c r="Q439" s="25">
        <v>0</v>
      </c>
      <c r="R439" s="26">
        <f t="shared" si="27"/>
        <v>0</v>
      </c>
    </row>
    <row r="440" spans="1:18" ht="17.100000000000001" customHeight="1">
      <c r="A440" s="18" t="s">
        <v>15</v>
      </c>
      <c r="B440" s="18" t="s">
        <v>126</v>
      </c>
      <c r="C440" s="15" t="s">
        <v>121</v>
      </c>
      <c r="D440" s="83" t="str">
        <f t="shared" si="24"/>
        <v>GT_08 -  Wrocław Stadion - Wrocław Północ</v>
      </c>
      <c r="E440" s="84" t="str">
        <f t="shared" si="25"/>
        <v>GT_08 -  Wrocław Stadion - Wrocław Północ Kierunek: Warszawa</v>
      </c>
      <c r="F440" s="18" t="s">
        <v>12</v>
      </c>
      <c r="G440" s="15" t="s">
        <v>18</v>
      </c>
      <c r="H440" s="84" t="str">
        <f t="shared" si="26"/>
        <v>Kierunek: Warszawa -  GT_08</v>
      </c>
      <c r="I440" s="19">
        <v>43209</v>
      </c>
      <c r="J440" s="20" t="s">
        <v>73</v>
      </c>
      <c r="K440" s="86">
        <v>0.58333333333333404</v>
      </c>
      <c r="L440" s="25">
        <v>0</v>
      </c>
      <c r="M440" s="25">
        <v>0</v>
      </c>
      <c r="N440" s="25">
        <v>0</v>
      </c>
      <c r="O440" s="25">
        <v>0</v>
      </c>
      <c r="P440" s="25">
        <v>0</v>
      </c>
      <c r="Q440" s="25">
        <v>0</v>
      </c>
      <c r="R440" s="26">
        <f t="shared" si="27"/>
        <v>0</v>
      </c>
    </row>
    <row r="441" spans="1:18" ht="17.100000000000001" customHeight="1">
      <c r="A441" s="18" t="s">
        <v>15</v>
      </c>
      <c r="B441" s="18" t="s">
        <v>126</v>
      </c>
      <c r="C441" s="15" t="s">
        <v>121</v>
      </c>
      <c r="D441" s="83" t="str">
        <f t="shared" si="24"/>
        <v>GT_08 -  Wrocław Stadion - Wrocław Północ</v>
      </c>
      <c r="E441" s="84" t="str">
        <f t="shared" si="25"/>
        <v>GT_08 -  Wrocław Stadion - Wrocław Północ Kierunek: Warszawa</v>
      </c>
      <c r="F441" s="18" t="s">
        <v>12</v>
      </c>
      <c r="G441" s="15" t="s">
        <v>18</v>
      </c>
      <c r="H441" s="84" t="str">
        <f t="shared" si="26"/>
        <v>Kierunek: Warszawa -  GT_08</v>
      </c>
      <c r="I441" s="19">
        <v>43209</v>
      </c>
      <c r="J441" s="20" t="s">
        <v>74</v>
      </c>
      <c r="K441" s="86">
        <v>0.58333333333333404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6">
        <f t="shared" si="27"/>
        <v>0</v>
      </c>
    </row>
    <row r="442" spans="1:18" ht="17.100000000000001" customHeight="1">
      <c r="A442" s="18" t="s">
        <v>15</v>
      </c>
      <c r="B442" s="18" t="s">
        <v>126</v>
      </c>
      <c r="C442" s="15" t="s">
        <v>121</v>
      </c>
      <c r="D442" s="83" t="str">
        <f t="shared" si="24"/>
        <v>GT_08 -  Wrocław Stadion - Wrocław Północ</v>
      </c>
      <c r="E442" s="84" t="str">
        <f t="shared" si="25"/>
        <v>GT_08 -  Wrocław Stadion - Wrocław Północ Kierunek: Warszawa</v>
      </c>
      <c r="F442" s="18" t="s">
        <v>12</v>
      </c>
      <c r="G442" s="15" t="s">
        <v>18</v>
      </c>
      <c r="H442" s="84" t="str">
        <f t="shared" si="26"/>
        <v>Kierunek: Warszawa -  GT_08</v>
      </c>
      <c r="I442" s="19">
        <v>43209</v>
      </c>
      <c r="J442" s="20" t="s">
        <v>75</v>
      </c>
      <c r="K442" s="86">
        <v>0.625</v>
      </c>
      <c r="L442" s="25">
        <v>0</v>
      </c>
      <c r="M442" s="25">
        <v>0</v>
      </c>
      <c r="N442" s="25">
        <v>0</v>
      </c>
      <c r="O442" s="25">
        <v>0</v>
      </c>
      <c r="P442" s="25">
        <v>0</v>
      </c>
      <c r="Q442" s="25">
        <v>0</v>
      </c>
      <c r="R442" s="26">
        <f t="shared" si="27"/>
        <v>0</v>
      </c>
    </row>
    <row r="443" spans="1:18" ht="17.100000000000001" customHeight="1">
      <c r="A443" s="18" t="s">
        <v>15</v>
      </c>
      <c r="B443" s="18" t="s">
        <v>126</v>
      </c>
      <c r="C443" s="15" t="s">
        <v>121</v>
      </c>
      <c r="D443" s="83" t="str">
        <f t="shared" si="24"/>
        <v>GT_08 -  Wrocław Stadion - Wrocław Północ</v>
      </c>
      <c r="E443" s="84" t="str">
        <f t="shared" si="25"/>
        <v>GT_08 -  Wrocław Stadion - Wrocław Północ Kierunek: Warszawa</v>
      </c>
      <c r="F443" s="18" t="s">
        <v>12</v>
      </c>
      <c r="G443" s="15" t="s">
        <v>18</v>
      </c>
      <c r="H443" s="84" t="str">
        <f t="shared" si="26"/>
        <v>Kierunek: Warszawa -  GT_08</v>
      </c>
      <c r="I443" s="19">
        <v>43209</v>
      </c>
      <c r="J443" s="20" t="s">
        <v>76</v>
      </c>
      <c r="K443" s="86">
        <v>0.625</v>
      </c>
      <c r="L443" s="25">
        <v>0</v>
      </c>
      <c r="M443" s="25">
        <v>0</v>
      </c>
      <c r="N443" s="25">
        <v>0</v>
      </c>
      <c r="O443" s="25">
        <v>0</v>
      </c>
      <c r="P443" s="25">
        <v>0</v>
      </c>
      <c r="Q443" s="25">
        <v>0</v>
      </c>
      <c r="R443" s="26">
        <f t="shared" si="27"/>
        <v>0</v>
      </c>
    </row>
    <row r="444" spans="1:18" ht="17.100000000000001" customHeight="1">
      <c r="A444" s="18" t="s">
        <v>15</v>
      </c>
      <c r="B444" s="18" t="s">
        <v>126</v>
      </c>
      <c r="C444" s="15" t="s">
        <v>121</v>
      </c>
      <c r="D444" s="83" t="str">
        <f t="shared" si="24"/>
        <v>GT_08 -  Wrocław Stadion - Wrocław Północ</v>
      </c>
      <c r="E444" s="84" t="str">
        <f t="shared" si="25"/>
        <v>GT_08 -  Wrocław Stadion - Wrocław Północ Kierunek: Warszawa</v>
      </c>
      <c r="F444" s="18" t="s">
        <v>12</v>
      </c>
      <c r="G444" s="15" t="s">
        <v>18</v>
      </c>
      <c r="H444" s="84" t="str">
        <f t="shared" si="26"/>
        <v>Kierunek: Warszawa -  GT_08</v>
      </c>
      <c r="I444" s="19">
        <v>43209</v>
      </c>
      <c r="J444" s="20" t="s">
        <v>77</v>
      </c>
      <c r="K444" s="86">
        <v>0.625</v>
      </c>
      <c r="L444" s="25">
        <v>0</v>
      </c>
      <c r="M444" s="25">
        <v>0</v>
      </c>
      <c r="N444" s="25">
        <v>0</v>
      </c>
      <c r="O444" s="25">
        <v>0</v>
      </c>
      <c r="P444" s="25">
        <v>0</v>
      </c>
      <c r="Q444" s="25">
        <v>0</v>
      </c>
      <c r="R444" s="26">
        <f t="shared" si="27"/>
        <v>0</v>
      </c>
    </row>
    <row r="445" spans="1:18" ht="17.100000000000001" customHeight="1">
      <c r="A445" s="18" t="s">
        <v>15</v>
      </c>
      <c r="B445" s="18" t="s">
        <v>126</v>
      </c>
      <c r="C445" s="15" t="s">
        <v>121</v>
      </c>
      <c r="D445" s="83" t="str">
        <f t="shared" si="24"/>
        <v>GT_08 -  Wrocław Stadion - Wrocław Północ</v>
      </c>
      <c r="E445" s="84" t="str">
        <f t="shared" si="25"/>
        <v>GT_08 -  Wrocław Stadion - Wrocław Północ Kierunek: Warszawa</v>
      </c>
      <c r="F445" s="18" t="s">
        <v>12</v>
      </c>
      <c r="G445" s="15" t="s">
        <v>18</v>
      </c>
      <c r="H445" s="84" t="str">
        <f t="shared" si="26"/>
        <v>Kierunek: Warszawa -  GT_08</v>
      </c>
      <c r="I445" s="19">
        <v>43209</v>
      </c>
      <c r="J445" s="20" t="s">
        <v>78</v>
      </c>
      <c r="K445" s="86">
        <v>0.625</v>
      </c>
      <c r="L445" s="25">
        <v>0</v>
      </c>
      <c r="M445" s="25">
        <v>0</v>
      </c>
      <c r="N445" s="25">
        <v>0</v>
      </c>
      <c r="O445" s="25">
        <v>0</v>
      </c>
      <c r="P445" s="25">
        <v>0</v>
      </c>
      <c r="Q445" s="25">
        <v>0</v>
      </c>
      <c r="R445" s="26">
        <f t="shared" si="27"/>
        <v>0</v>
      </c>
    </row>
    <row r="446" spans="1:18" ht="17.100000000000001" customHeight="1">
      <c r="A446" s="18" t="s">
        <v>15</v>
      </c>
      <c r="B446" s="18" t="s">
        <v>126</v>
      </c>
      <c r="C446" s="15" t="s">
        <v>121</v>
      </c>
      <c r="D446" s="83" t="str">
        <f t="shared" si="24"/>
        <v>GT_08 -  Wrocław Stadion - Wrocław Północ</v>
      </c>
      <c r="E446" s="84" t="str">
        <f t="shared" si="25"/>
        <v>GT_08 -  Wrocław Stadion - Wrocław Północ Kierunek: Warszawa</v>
      </c>
      <c r="F446" s="18" t="s">
        <v>12</v>
      </c>
      <c r="G446" s="15" t="s">
        <v>18</v>
      </c>
      <c r="H446" s="84" t="str">
        <f t="shared" si="26"/>
        <v>Kierunek: Warszawa -  GT_08</v>
      </c>
      <c r="I446" s="19">
        <v>43209</v>
      </c>
      <c r="J446" s="20" t="s">
        <v>79</v>
      </c>
      <c r="K446" s="86">
        <v>0.66666666666666696</v>
      </c>
      <c r="L446" s="25">
        <v>0</v>
      </c>
      <c r="M446" s="25">
        <v>0</v>
      </c>
      <c r="N446" s="25">
        <v>0</v>
      </c>
      <c r="O446" s="25">
        <v>0</v>
      </c>
      <c r="P446" s="25">
        <v>0</v>
      </c>
      <c r="Q446" s="25">
        <v>0</v>
      </c>
      <c r="R446" s="26">
        <f t="shared" si="27"/>
        <v>0</v>
      </c>
    </row>
    <row r="447" spans="1:18" ht="17.100000000000001" customHeight="1">
      <c r="A447" s="18" t="s">
        <v>15</v>
      </c>
      <c r="B447" s="18" t="s">
        <v>126</v>
      </c>
      <c r="C447" s="15" t="s">
        <v>121</v>
      </c>
      <c r="D447" s="83" t="str">
        <f t="shared" si="24"/>
        <v>GT_08 -  Wrocław Stadion - Wrocław Północ</v>
      </c>
      <c r="E447" s="84" t="str">
        <f t="shared" si="25"/>
        <v>GT_08 -  Wrocław Stadion - Wrocław Północ Kierunek: Warszawa</v>
      </c>
      <c r="F447" s="18" t="s">
        <v>12</v>
      </c>
      <c r="G447" s="15" t="s">
        <v>18</v>
      </c>
      <c r="H447" s="84" t="str">
        <f t="shared" si="26"/>
        <v>Kierunek: Warszawa -  GT_08</v>
      </c>
      <c r="I447" s="19">
        <v>43209</v>
      </c>
      <c r="J447" s="20" t="s">
        <v>80</v>
      </c>
      <c r="K447" s="86">
        <v>0.66666666666666696</v>
      </c>
      <c r="L447" s="25">
        <v>0</v>
      </c>
      <c r="M447" s="25">
        <v>0</v>
      </c>
      <c r="N447" s="25">
        <v>0</v>
      </c>
      <c r="O447" s="25">
        <v>0</v>
      </c>
      <c r="P447" s="25">
        <v>0</v>
      </c>
      <c r="Q447" s="25">
        <v>0</v>
      </c>
      <c r="R447" s="26">
        <f t="shared" si="27"/>
        <v>0</v>
      </c>
    </row>
    <row r="448" spans="1:18" ht="17.100000000000001" customHeight="1">
      <c r="A448" s="18" t="s">
        <v>15</v>
      </c>
      <c r="B448" s="18" t="s">
        <v>126</v>
      </c>
      <c r="C448" s="15" t="s">
        <v>121</v>
      </c>
      <c r="D448" s="83" t="str">
        <f t="shared" si="24"/>
        <v>GT_08 -  Wrocław Stadion - Wrocław Północ</v>
      </c>
      <c r="E448" s="84" t="str">
        <f t="shared" si="25"/>
        <v>GT_08 -  Wrocław Stadion - Wrocław Północ Kierunek: Warszawa</v>
      </c>
      <c r="F448" s="18" t="s">
        <v>12</v>
      </c>
      <c r="G448" s="15" t="s">
        <v>18</v>
      </c>
      <c r="H448" s="84" t="str">
        <f t="shared" si="26"/>
        <v>Kierunek: Warszawa -  GT_08</v>
      </c>
      <c r="I448" s="19">
        <v>43209</v>
      </c>
      <c r="J448" s="20" t="s">
        <v>81</v>
      </c>
      <c r="K448" s="86">
        <v>0.66666666666666696</v>
      </c>
      <c r="L448" s="25">
        <v>0</v>
      </c>
      <c r="M448" s="25">
        <v>0</v>
      </c>
      <c r="N448" s="25">
        <v>0</v>
      </c>
      <c r="O448" s="25">
        <v>0</v>
      </c>
      <c r="P448" s="25">
        <v>0</v>
      </c>
      <c r="Q448" s="25">
        <v>0</v>
      </c>
      <c r="R448" s="26">
        <f t="shared" si="27"/>
        <v>0</v>
      </c>
    </row>
    <row r="449" spans="1:18" ht="17.100000000000001" customHeight="1">
      <c r="A449" s="18" t="s">
        <v>15</v>
      </c>
      <c r="B449" s="18" t="s">
        <v>126</v>
      </c>
      <c r="C449" s="15" t="s">
        <v>121</v>
      </c>
      <c r="D449" s="83" t="str">
        <f t="shared" si="24"/>
        <v>GT_08 -  Wrocław Stadion - Wrocław Północ</v>
      </c>
      <c r="E449" s="84" t="str">
        <f t="shared" si="25"/>
        <v>GT_08 -  Wrocław Stadion - Wrocław Północ Kierunek: Warszawa</v>
      </c>
      <c r="F449" s="18" t="s">
        <v>12</v>
      </c>
      <c r="G449" s="15" t="s">
        <v>18</v>
      </c>
      <c r="H449" s="84" t="str">
        <f t="shared" si="26"/>
        <v>Kierunek: Warszawa -  GT_08</v>
      </c>
      <c r="I449" s="19">
        <v>43209</v>
      </c>
      <c r="J449" s="20" t="s">
        <v>82</v>
      </c>
      <c r="K449" s="86">
        <v>0.66666666666666696</v>
      </c>
      <c r="L449" s="25">
        <v>0</v>
      </c>
      <c r="M449" s="25">
        <v>0</v>
      </c>
      <c r="N449" s="25">
        <v>0</v>
      </c>
      <c r="O449" s="25">
        <v>0</v>
      </c>
      <c r="P449" s="25">
        <v>0</v>
      </c>
      <c r="Q449" s="25">
        <v>0</v>
      </c>
      <c r="R449" s="26">
        <f t="shared" si="27"/>
        <v>0</v>
      </c>
    </row>
    <row r="450" spans="1:18" ht="17.100000000000001" customHeight="1">
      <c r="A450" s="18" t="s">
        <v>15</v>
      </c>
      <c r="B450" s="18" t="s">
        <v>126</v>
      </c>
      <c r="C450" s="15" t="s">
        <v>121</v>
      </c>
      <c r="D450" s="83" t="str">
        <f t="shared" si="24"/>
        <v>GT_08 -  Wrocław Stadion - Wrocław Północ</v>
      </c>
      <c r="E450" s="84" t="str">
        <f t="shared" si="25"/>
        <v>GT_08 -  Wrocław Stadion - Wrocław Północ Kierunek: Warszawa</v>
      </c>
      <c r="F450" s="18" t="s">
        <v>12</v>
      </c>
      <c r="G450" s="15" t="s">
        <v>18</v>
      </c>
      <c r="H450" s="84" t="str">
        <f t="shared" si="26"/>
        <v>Kierunek: Warszawa -  GT_08</v>
      </c>
      <c r="I450" s="19">
        <v>43209</v>
      </c>
      <c r="J450" s="20" t="s">
        <v>83</v>
      </c>
      <c r="K450" s="86">
        <v>0.70833333333333404</v>
      </c>
      <c r="L450" s="25">
        <v>0</v>
      </c>
      <c r="M450" s="25">
        <v>0</v>
      </c>
      <c r="N450" s="25">
        <v>0</v>
      </c>
      <c r="O450" s="25">
        <v>0</v>
      </c>
      <c r="P450" s="25">
        <v>0</v>
      </c>
      <c r="Q450" s="25">
        <v>0</v>
      </c>
      <c r="R450" s="26">
        <f t="shared" si="27"/>
        <v>0</v>
      </c>
    </row>
    <row r="451" spans="1:18" ht="17.100000000000001" customHeight="1">
      <c r="A451" s="18" t="s">
        <v>15</v>
      </c>
      <c r="B451" s="18" t="s">
        <v>126</v>
      </c>
      <c r="C451" s="15" t="s">
        <v>121</v>
      </c>
      <c r="D451" s="83" t="str">
        <f t="shared" ref="D451:D514" si="28">CONCATENATE(B451," -  ",C451,)</f>
        <v>GT_08 -  Wrocław Stadion - Wrocław Północ</v>
      </c>
      <c r="E451" s="84" t="str">
        <f t="shared" ref="E451:E514" si="29">CONCATENATE(D451," ",G451)</f>
        <v>GT_08 -  Wrocław Stadion - Wrocław Północ Kierunek: Warszawa</v>
      </c>
      <c r="F451" s="18" t="s">
        <v>12</v>
      </c>
      <c r="G451" s="15" t="s">
        <v>18</v>
      </c>
      <c r="H451" s="84" t="str">
        <f t="shared" ref="H451:H514" si="30">CONCATENATE(G451," -  ",B451,)</f>
        <v>Kierunek: Warszawa -  GT_08</v>
      </c>
      <c r="I451" s="19">
        <v>43209</v>
      </c>
      <c r="J451" s="20" t="s">
        <v>84</v>
      </c>
      <c r="K451" s="86">
        <v>0.70833333333333404</v>
      </c>
      <c r="L451" s="25">
        <v>0</v>
      </c>
      <c r="M451" s="25">
        <v>0</v>
      </c>
      <c r="N451" s="25">
        <v>0</v>
      </c>
      <c r="O451" s="25">
        <v>0</v>
      </c>
      <c r="P451" s="25">
        <v>0</v>
      </c>
      <c r="Q451" s="25">
        <v>0</v>
      </c>
      <c r="R451" s="26">
        <f t="shared" ref="R451:R514" si="31">SUM(L451:Q451)</f>
        <v>0</v>
      </c>
    </row>
    <row r="452" spans="1:18" ht="17.100000000000001" customHeight="1">
      <c r="A452" s="18" t="s">
        <v>15</v>
      </c>
      <c r="B452" s="18" t="s">
        <v>126</v>
      </c>
      <c r="C452" s="15" t="s">
        <v>121</v>
      </c>
      <c r="D452" s="83" t="str">
        <f t="shared" si="28"/>
        <v>GT_08 -  Wrocław Stadion - Wrocław Północ</v>
      </c>
      <c r="E452" s="84" t="str">
        <f t="shared" si="29"/>
        <v>GT_08 -  Wrocław Stadion - Wrocław Północ Kierunek: Warszawa</v>
      </c>
      <c r="F452" s="18" t="s">
        <v>12</v>
      </c>
      <c r="G452" s="15" t="s">
        <v>18</v>
      </c>
      <c r="H452" s="84" t="str">
        <f t="shared" si="30"/>
        <v>Kierunek: Warszawa -  GT_08</v>
      </c>
      <c r="I452" s="19">
        <v>43209</v>
      </c>
      <c r="J452" s="20" t="s">
        <v>85</v>
      </c>
      <c r="K452" s="86">
        <v>0.70833333333333404</v>
      </c>
      <c r="L452" s="25">
        <v>49</v>
      </c>
      <c r="M452" s="25">
        <v>0</v>
      </c>
      <c r="N452" s="25">
        <v>0</v>
      </c>
      <c r="O452" s="25">
        <v>0</v>
      </c>
      <c r="P452" s="25">
        <v>0</v>
      </c>
      <c r="Q452" s="25">
        <v>69</v>
      </c>
      <c r="R452" s="26">
        <f t="shared" si="31"/>
        <v>118</v>
      </c>
    </row>
    <row r="453" spans="1:18" ht="17.100000000000001" customHeight="1">
      <c r="A453" s="18" t="s">
        <v>15</v>
      </c>
      <c r="B453" s="18" t="s">
        <v>126</v>
      </c>
      <c r="C453" s="15" t="s">
        <v>121</v>
      </c>
      <c r="D453" s="83" t="str">
        <f t="shared" si="28"/>
        <v>GT_08 -  Wrocław Stadion - Wrocław Północ</v>
      </c>
      <c r="E453" s="84" t="str">
        <f t="shared" si="29"/>
        <v>GT_08 -  Wrocław Stadion - Wrocław Północ Kierunek: Warszawa</v>
      </c>
      <c r="F453" s="18" t="s">
        <v>12</v>
      </c>
      <c r="G453" s="15" t="s">
        <v>18</v>
      </c>
      <c r="H453" s="84" t="str">
        <f t="shared" si="30"/>
        <v>Kierunek: Warszawa -  GT_08</v>
      </c>
      <c r="I453" s="19">
        <v>43209</v>
      </c>
      <c r="J453" s="20" t="s">
        <v>86</v>
      </c>
      <c r="K453" s="86">
        <v>0.70833333333333404</v>
      </c>
      <c r="L453" s="25">
        <v>153</v>
      </c>
      <c r="M453" s="25">
        <v>0</v>
      </c>
      <c r="N453" s="25">
        <v>0</v>
      </c>
      <c r="O453" s="25">
        <v>0</v>
      </c>
      <c r="P453" s="25">
        <v>0</v>
      </c>
      <c r="Q453" s="25">
        <v>373</v>
      </c>
      <c r="R453" s="26">
        <f t="shared" si="31"/>
        <v>526</v>
      </c>
    </row>
    <row r="454" spans="1:18" ht="17.100000000000001" customHeight="1">
      <c r="A454" s="18" t="s">
        <v>15</v>
      </c>
      <c r="B454" s="18" t="s">
        <v>126</v>
      </c>
      <c r="C454" s="15" t="s">
        <v>121</v>
      </c>
      <c r="D454" s="83" t="str">
        <f t="shared" si="28"/>
        <v>GT_08 -  Wrocław Stadion - Wrocław Północ</v>
      </c>
      <c r="E454" s="84" t="str">
        <f t="shared" si="29"/>
        <v>GT_08 -  Wrocław Stadion - Wrocław Północ Kierunek: Warszawa</v>
      </c>
      <c r="F454" s="18" t="s">
        <v>12</v>
      </c>
      <c r="G454" s="15" t="s">
        <v>18</v>
      </c>
      <c r="H454" s="84" t="str">
        <f t="shared" si="30"/>
        <v>Kierunek: Warszawa -  GT_08</v>
      </c>
      <c r="I454" s="19">
        <v>43209</v>
      </c>
      <c r="J454" s="20" t="s">
        <v>87</v>
      </c>
      <c r="K454" s="86">
        <v>0.75</v>
      </c>
      <c r="L454" s="25">
        <v>146</v>
      </c>
      <c r="M454" s="25">
        <v>0</v>
      </c>
      <c r="N454" s="25">
        <v>0</v>
      </c>
      <c r="O454" s="25">
        <v>0</v>
      </c>
      <c r="P454" s="25">
        <v>0</v>
      </c>
      <c r="Q454" s="25">
        <v>332</v>
      </c>
      <c r="R454" s="26">
        <f t="shared" si="31"/>
        <v>478</v>
      </c>
    </row>
    <row r="455" spans="1:18" ht="17.100000000000001" customHeight="1">
      <c r="A455" s="18" t="s">
        <v>15</v>
      </c>
      <c r="B455" s="18" t="s">
        <v>126</v>
      </c>
      <c r="C455" s="15" t="s">
        <v>121</v>
      </c>
      <c r="D455" s="83" t="str">
        <f t="shared" si="28"/>
        <v>GT_08 -  Wrocław Stadion - Wrocław Północ</v>
      </c>
      <c r="E455" s="84" t="str">
        <f t="shared" si="29"/>
        <v>GT_08 -  Wrocław Stadion - Wrocław Północ Kierunek: Warszawa</v>
      </c>
      <c r="F455" s="18" t="s">
        <v>12</v>
      </c>
      <c r="G455" s="15" t="s">
        <v>18</v>
      </c>
      <c r="H455" s="84" t="str">
        <f t="shared" si="30"/>
        <v>Kierunek: Warszawa -  GT_08</v>
      </c>
      <c r="I455" s="19">
        <v>43209</v>
      </c>
      <c r="J455" s="20" t="s">
        <v>88</v>
      </c>
      <c r="K455" s="86">
        <v>0.75</v>
      </c>
      <c r="L455" s="25">
        <v>141</v>
      </c>
      <c r="M455" s="25">
        <v>0</v>
      </c>
      <c r="N455" s="25">
        <v>0</v>
      </c>
      <c r="O455" s="25">
        <v>0</v>
      </c>
      <c r="P455" s="25">
        <v>0</v>
      </c>
      <c r="Q455" s="25">
        <v>284</v>
      </c>
      <c r="R455" s="26">
        <f t="shared" si="31"/>
        <v>425</v>
      </c>
    </row>
    <row r="456" spans="1:18" ht="17.100000000000001" customHeight="1">
      <c r="A456" s="18" t="s">
        <v>15</v>
      </c>
      <c r="B456" s="18" t="s">
        <v>126</v>
      </c>
      <c r="C456" s="15" t="s">
        <v>121</v>
      </c>
      <c r="D456" s="83" t="str">
        <f t="shared" si="28"/>
        <v>GT_08 -  Wrocław Stadion - Wrocław Północ</v>
      </c>
      <c r="E456" s="84" t="str">
        <f t="shared" si="29"/>
        <v>GT_08 -  Wrocław Stadion - Wrocław Północ Kierunek: Warszawa</v>
      </c>
      <c r="F456" s="18" t="s">
        <v>12</v>
      </c>
      <c r="G456" s="15" t="s">
        <v>18</v>
      </c>
      <c r="H456" s="84" t="str">
        <f t="shared" si="30"/>
        <v>Kierunek: Warszawa -  GT_08</v>
      </c>
      <c r="I456" s="19">
        <v>43209</v>
      </c>
      <c r="J456" s="20" t="s">
        <v>89</v>
      </c>
      <c r="K456" s="86">
        <v>0.75</v>
      </c>
      <c r="L456" s="25">
        <v>166</v>
      </c>
      <c r="M456" s="25">
        <v>0</v>
      </c>
      <c r="N456" s="25">
        <v>0</v>
      </c>
      <c r="O456" s="25">
        <v>0</v>
      </c>
      <c r="P456" s="25">
        <v>0</v>
      </c>
      <c r="Q456" s="25">
        <v>270</v>
      </c>
      <c r="R456" s="26">
        <f t="shared" si="31"/>
        <v>436</v>
      </c>
    </row>
    <row r="457" spans="1:18" ht="17.100000000000001" customHeight="1">
      <c r="A457" s="18" t="s">
        <v>15</v>
      </c>
      <c r="B457" s="18" t="s">
        <v>126</v>
      </c>
      <c r="C457" s="15" t="s">
        <v>121</v>
      </c>
      <c r="D457" s="83" t="str">
        <f t="shared" si="28"/>
        <v>GT_08 -  Wrocław Stadion - Wrocław Północ</v>
      </c>
      <c r="E457" s="84" t="str">
        <f t="shared" si="29"/>
        <v>GT_08 -  Wrocław Stadion - Wrocław Północ Kierunek: Warszawa</v>
      </c>
      <c r="F457" s="18" t="s">
        <v>12</v>
      </c>
      <c r="G457" s="15" t="s">
        <v>18</v>
      </c>
      <c r="H457" s="84" t="str">
        <f t="shared" si="30"/>
        <v>Kierunek: Warszawa -  GT_08</v>
      </c>
      <c r="I457" s="19">
        <v>43209</v>
      </c>
      <c r="J457" s="20" t="s">
        <v>90</v>
      </c>
      <c r="K457" s="86">
        <v>0.75</v>
      </c>
      <c r="L457" s="25">
        <v>140</v>
      </c>
      <c r="M457" s="25">
        <v>0</v>
      </c>
      <c r="N457" s="25">
        <v>0</v>
      </c>
      <c r="O457" s="25">
        <v>0</v>
      </c>
      <c r="P457" s="25">
        <v>0</v>
      </c>
      <c r="Q457" s="25">
        <v>240</v>
      </c>
      <c r="R457" s="26">
        <f t="shared" si="31"/>
        <v>380</v>
      </c>
    </row>
    <row r="458" spans="1:18" ht="17.100000000000001" customHeight="1">
      <c r="A458" s="18" t="s">
        <v>15</v>
      </c>
      <c r="B458" s="18" t="s">
        <v>126</v>
      </c>
      <c r="C458" s="15" t="s">
        <v>121</v>
      </c>
      <c r="D458" s="83" t="str">
        <f t="shared" si="28"/>
        <v>GT_08 -  Wrocław Stadion - Wrocław Północ</v>
      </c>
      <c r="E458" s="84" t="str">
        <f t="shared" si="29"/>
        <v>GT_08 -  Wrocław Stadion - Wrocław Północ Kierunek: Warszawa</v>
      </c>
      <c r="F458" s="18" t="s">
        <v>12</v>
      </c>
      <c r="G458" s="15" t="s">
        <v>18</v>
      </c>
      <c r="H458" s="84" t="str">
        <f t="shared" si="30"/>
        <v>Kierunek: Warszawa -  GT_08</v>
      </c>
      <c r="I458" s="19">
        <v>43209</v>
      </c>
      <c r="J458" s="20" t="s">
        <v>91</v>
      </c>
      <c r="K458" s="86">
        <v>0.79166666666666696</v>
      </c>
      <c r="L458" s="25">
        <v>145</v>
      </c>
      <c r="M458" s="25">
        <v>0</v>
      </c>
      <c r="N458" s="25">
        <v>0</v>
      </c>
      <c r="O458" s="25">
        <v>0</v>
      </c>
      <c r="P458" s="25">
        <v>0</v>
      </c>
      <c r="Q458" s="25">
        <v>278</v>
      </c>
      <c r="R458" s="26">
        <f t="shared" si="31"/>
        <v>423</v>
      </c>
    </row>
    <row r="459" spans="1:18" ht="17.100000000000001" customHeight="1">
      <c r="A459" s="18" t="s">
        <v>15</v>
      </c>
      <c r="B459" s="18" t="s">
        <v>126</v>
      </c>
      <c r="C459" s="15" t="s">
        <v>121</v>
      </c>
      <c r="D459" s="83" t="str">
        <f t="shared" si="28"/>
        <v>GT_08 -  Wrocław Stadion - Wrocław Północ</v>
      </c>
      <c r="E459" s="84" t="str">
        <f t="shared" si="29"/>
        <v>GT_08 -  Wrocław Stadion - Wrocław Północ Kierunek: Warszawa</v>
      </c>
      <c r="F459" s="18" t="s">
        <v>12</v>
      </c>
      <c r="G459" s="15" t="s">
        <v>18</v>
      </c>
      <c r="H459" s="84" t="str">
        <f t="shared" si="30"/>
        <v>Kierunek: Warszawa -  GT_08</v>
      </c>
      <c r="I459" s="19">
        <v>43209</v>
      </c>
      <c r="J459" s="20" t="s">
        <v>92</v>
      </c>
      <c r="K459" s="86">
        <v>0.79166666666666696</v>
      </c>
      <c r="L459" s="25">
        <v>115</v>
      </c>
      <c r="M459" s="25">
        <v>0</v>
      </c>
      <c r="N459" s="25">
        <v>0</v>
      </c>
      <c r="O459" s="25">
        <v>0</v>
      </c>
      <c r="P459" s="25">
        <v>0</v>
      </c>
      <c r="Q459" s="25">
        <v>218</v>
      </c>
      <c r="R459" s="26">
        <f t="shared" si="31"/>
        <v>333</v>
      </c>
    </row>
    <row r="460" spans="1:18" ht="17.100000000000001" customHeight="1">
      <c r="A460" s="18" t="s">
        <v>15</v>
      </c>
      <c r="B460" s="18" t="s">
        <v>126</v>
      </c>
      <c r="C460" s="15" t="s">
        <v>121</v>
      </c>
      <c r="D460" s="83" t="str">
        <f t="shared" si="28"/>
        <v>GT_08 -  Wrocław Stadion - Wrocław Północ</v>
      </c>
      <c r="E460" s="84" t="str">
        <f t="shared" si="29"/>
        <v>GT_08 -  Wrocław Stadion - Wrocław Północ Kierunek: Warszawa</v>
      </c>
      <c r="F460" s="18" t="s">
        <v>12</v>
      </c>
      <c r="G460" s="15" t="s">
        <v>18</v>
      </c>
      <c r="H460" s="84" t="str">
        <f t="shared" si="30"/>
        <v>Kierunek: Warszawa -  GT_08</v>
      </c>
      <c r="I460" s="19">
        <v>43209</v>
      </c>
      <c r="J460" s="20" t="s">
        <v>93</v>
      </c>
      <c r="K460" s="86">
        <v>0.79166666666666696</v>
      </c>
      <c r="L460" s="25">
        <v>124</v>
      </c>
      <c r="M460" s="25">
        <v>0</v>
      </c>
      <c r="N460" s="25">
        <v>0</v>
      </c>
      <c r="O460" s="25">
        <v>0</v>
      </c>
      <c r="P460" s="25">
        <v>0</v>
      </c>
      <c r="Q460" s="25">
        <v>206</v>
      </c>
      <c r="R460" s="26">
        <f t="shared" si="31"/>
        <v>330</v>
      </c>
    </row>
    <row r="461" spans="1:18" ht="17.100000000000001" customHeight="1">
      <c r="A461" s="18" t="s">
        <v>15</v>
      </c>
      <c r="B461" s="18" t="s">
        <v>126</v>
      </c>
      <c r="C461" s="15" t="s">
        <v>121</v>
      </c>
      <c r="D461" s="83" t="str">
        <f t="shared" si="28"/>
        <v>GT_08 -  Wrocław Stadion - Wrocław Północ</v>
      </c>
      <c r="E461" s="84" t="str">
        <f t="shared" si="29"/>
        <v>GT_08 -  Wrocław Stadion - Wrocław Północ Kierunek: Warszawa</v>
      </c>
      <c r="F461" s="18" t="s">
        <v>12</v>
      </c>
      <c r="G461" s="15" t="s">
        <v>18</v>
      </c>
      <c r="H461" s="84" t="str">
        <f t="shared" si="30"/>
        <v>Kierunek: Warszawa -  GT_08</v>
      </c>
      <c r="I461" s="19">
        <v>43209</v>
      </c>
      <c r="J461" s="20" t="s">
        <v>94</v>
      </c>
      <c r="K461" s="86">
        <v>0.79166666666666696</v>
      </c>
      <c r="L461" s="25">
        <v>116</v>
      </c>
      <c r="M461" s="25">
        <v>0</v>
      </c>
      <c r="N461" s="25">
        <v>0</v>
      </c>
      <c r="O461" s="25">
        <v>0</v>
      </c>
      <c r="P461" s="25">
        <v>0</v>
      </c>
      <c r="Q461" s="25">
        <v>190</v>
      </c>
      <c r="R461" s="26">
        <f t="shared" si="31"/>
        <v>306</v>
      </c>
    </row>
    <row r="462" spans="1:18" ht="17.100000000000001" customHeight="1">
      <c r="A462" s="18" t="s">
        <v>15</v>
      </c>
      <c r="B462" s="18" t="s">
        <v>126</v>
      </c>
      <c r="C462" s="15" t="s">
        <v>121</v>
      </c>
      <c r="D462" s="83" t="str">
        <f t="shared" si="28"/>
        <v>GT_08 -  Wrocław Stadion - Wrocław Północ</v>
      </c>
      <c r="E462" s="84" t="str">
        <f t="shared" si="29"/>
        <v>GT_08 -  Wrocław Stadion - Wrocław Północ Kierunek: Warszawa</v>
      </c>
      <c r="F462" s="18" t="s">
        <v>12</v>
      </c>
      <c r="G462" s="15" t="s">
        <v>18</v>
      </c>
      <c r="H462" s="84" t="str">
        <f t="shared" si="30"/>
        <v>Kierunek: Warszawa -  GT_08</v>
      </c>
      <c r="I462" s="19">
        <v>43209</v>
      </c>
      <c r="J462" s="20" t="s">
        <v>95</v>
      </c>
      <c r="K462" s="86">
        <v>0.83333333333333404</v>
      </c>
      <c r="L462" s="25">
        <v>93</v>
      </c>
      <c r="M462" s="25">
        <v>0</v>
      </c>
      <c r="N462" s="25">
        <v>0</v>
      </c>
      <c r="O462" s="25">
        <v>0</v>
      </c>
      <c r="P462" s="25">
        <v>0</v>
      </c>
      <c r="Q462" s="25">
        <v>167</v>
      </c>
      <c r="R462" s="26">
        <f t="shared" si="31"/>
        <v>260</v>
      </c>
    </row>
    <row r="463" spans="1:18" ht="17.100000000000001" customHeight="1">
      <c r="A463" s="18" t="s">
        <v>15</v>
      </c>
      <c r="B463" s="18" t="s">
        <v>126</v>
      </c>
      <c r="C463" s="15" t="s">
        <v>121</v>
      </c>
      <c r="D463" s="83" t="str">
        <f t="shared" si="28"/>
        <v>GT_08 -  Wrocław Stadion - Wrocław Północ</v>
      </c>
      <c r="E463" s="84" t="str">
        <f t="shared" si="29"/>
        <v>GT_08 -  Wrocław Stadion - Wrocław Północ Kierunek: Warszawa</v>
      </c>
      <c r="F463" s="18" t="s">
        <v>12</v>
      </c>
      <c r="G463" s="15" t="s">
        <v>18</v>
      </c>
      <c r="H463" s="84" t="str">
        <f t="shared" si="30"/>
        <v>Kierunek: Warszawa -  GT_08</v>
      </c>
      <c r="I463" s="19">
        <v>43209</v>
      </c>
      <c r="J463" s="20" t="s">
        <v>96</v>
      </c>
      <c r="K463" s="86">
        <v>0.83333333333333404</v>
      </c>
      <c r="L463" s="25">
        <v>105</v>
      </c>
      <c r="M463" s="25">
        <v>0</v>
      </c>
      <c r="N463" s="25">
        <v>0</v>
      </c>
      <c r="O463" s="25">
        <v>0</v>
      </c>
      <c r="P463" s="25">
        <v>0</v>
      </c>
      <c r="Q463" s="25">
        <v>172</v>
      </c>
      <c r="R463" s="26">
        <f t="shared" si="31"/>
        <v>277</v>
      </c>
    </row>
    <row r="464" spans="1:18" ht="17.100000000000001" customHeight="1">
      <c r="A464" s="18" t="s">
        <v>15</v>
      </c>
      <c r="B464" s="18" t="s">
        <v>126</v>
      </c>
      <c r="C464" s="15" t="s">
        <v>121</v>
      </c>
      <c r="D464" s="83" t="str">
        <f t="shared" si="28"/>
        <v>GT_08 -  Wrocław Stadion - Wrocław Północ</v>
      </c>
      <c r="E464" s="84" t="str">
        <f t="shared" si="29"/>
        <v>GT_08 -  Wrocław Stadion - Wrocław Północ Kierunek: Warszawa</v>
      </c>
      <c r="F464" s="18" t="s">
        <v>12</v>
      </c>
      <c r="G464" s="15" t="s">
        <v>18</v>
      </c>
      <c r="H464" s="84" t="str">
        <f t="shared" si="30"/>
        <v>Kierunek: Warszawa -  GT_08</v>
      </c>
      <c r="I464" s="19">
        <v>43209</v>
      </c>
      <c r="J464" s="20" t="s">
        <v>97</v>
      </c>
      <c r="K464" s="86">
        <v>0.83333333333333404</v>
      </c>
      <c r="L464" s="25">
        <v>100</v>
      </c>
      <c r="M464" s="25">
        <v>0</v>
      </c>
      <c r="N464" s="25">
        <v>0</v>
      </c>
      <c r="O464" s="25">
        <v>0</v>
      </c>
      <c r="P464" s="25">
        <v>0</v>
      </c>
      <c r="Q464" s="25">
        <v>123</v>
      </c>
      <c r="R464" s="26">
        <f t="shared" si="31"/>
        <v>223</v>
      </c>
    </row>
    <row r="465" spans="1:18" ht="17.100000000000001" customHeight="1">
      <c r="A465" s="18" t="s">
        <v>15</v>
      </c>
      <c r="B465" s="18" t="s">
        <v>126</v>
      </c>
      <c r="C465" s="15" t="s">
        <v>121</v>
      </c>
      <c r="D465" s="83" t="str">
        <f t="shared" si="28"/>
        <v>GT_08 -  Wrocław Stadion - Wrocław Północ</v>
      </c>
      <c r="E465" s="84" t="str">
        <f t="shared" si="29"/>
        <v>GT_08 -  Wrocław Stadion - Wrocław Północ Kierunek: Warszawa</v>
      </c>
      <c r="F465" s="18" t="s">
        <v>12</v>
      </c>
      <c r="G465" s="15" t="s">
        <v>18</v>
      </c>
      <c r="H465" s="84" t="str">
        <f t="shared" si="30"/>
        <v>Kierunek: Warszawa -  GT_08</v>
      </c>
      <c r="I465" s="19">
        <v>43209</v>
      </c>
      <c r="J465" s="20" t="s">
        <v>98</v>
      </c>
      <c r="K465" s="86">
        <v>0.83333333333333404</v>
      </c>
      <c r="L465" s="25">
        <v>91</v>
      </c>
      <c r="M465" s="25">
        <v>0</v>
      </c>
      <c r="N465" s="25">
        <v>0</v>
      </c>
      <c r="O465" s="25">
        <v>0</v>
      </c>
      <c r="P465" s="25">
        <v>0</v>
      </c>
      <c r="Q465" s="25">
        <v>136</v>
      </c>
      <c r="R465" s="26">
        <f t="shared" si="31"/>
        <v>227</v>
      </c>
    </row>
    <row r="466" spans="1:18" ht="17.100000000000001" customHeight="1">
      <c r="A466" s="18" t="s">
        <v>15</v>
      </c>
      <c r="B466" s="18" t="s">
        <v>126</v>
      </c>
      <c r="C466" s="15" t="s">
        <v>121</v>
      </c>
      <c r="D466" s="83" t="str">
        <f t="shared" si="28"/>
        <v>GT_08 -  Wrocław Stadion - Wrocław Północ</v>
      </c>
      <c r="E466" s="84" t="str">
        <f t="shared" si="29"/>
        <v>GT_08 -  Wrocław Stadion - Wrocław Północ Kierunek: Warszawa</v>
      </c>
      <c r="F466" s="18" t="s">
        <v>12</v>
      </c>
      <c r="G466" s="15" t="s">
        <v>18</v>
      </c>
      <c r="H466" s="84" t="str">
        <f t="shared" si="30"/>
        <v>Kierunek: Warszawa -  GT_08</v>
      </c>
      <c r="I466" s="19">
        <v>43209</v>
      </c>
      <c r="J466" s="20" t="s">
        <v>99</v>
      </c>
      <c r="K466" s="86">
        <v>0.875</v>
      </c>
      <c r="L466" s="25">
        <v>72</v>
      </c>
      <c r="M466" s="25">
        <v>0</v>
      </c>
      <c r="N466" s="25">
        <v>0</v>
      </c>
      <c r="O466" s="25">
        <v>0</v>
      </c>
      <c r="P466" s="25">
        <v>0</v>
      </c>
      <c r="Q466" s="25">
        <v>116</v>
      </c>
      <c r="R466" s="26">
        <f t="shared" si="31"/>
        <v>188</v>
      </c>
    </row>
    <row r="467" spans="1:18" ht="17.100000000000001" customHeight="1">
      <c r="A467" s="18" t="s">
        <v>15</v>
      </c>
      <c r="B467" s="18" t="s">
        <v>126</v>
      </c>
      <c r="C467" s="15" t="s">
        <v>121</v>
      </c>
      <c r="D467" s="83" t="str">
        <f t="shared" si="28"/>
        <v>GT_08 -  Wrocław Stadion - Wrocław Północ</v>
      </c>
      <c r="E467" s="84" t="str">
        <f t="shared" si="29"/>
        <v>GT_08 -  Wrocław Stadion - Wrocław Północ Kierunek: Warszawa</v>
      </c>
      <c r="F467" s="18" t="s">
        <v>12</v>
      </c>
      <c r="G467" s="15" t="s">
        <v>18</v>
      </c>
      <c r="H467" s="84" t="str">
        <f t="shared" si="30"/>
        <v>Kierunek: Warszawa -  GT_08</v>
      </c>
      <c r="I467" s="19">
        <v>43209</v>
      </c>
      <c r="J467" s="20" t="s">
        <v>100</v>
      </c>
      <c r="K467" s="86">
        <v>0.875</v>
      </c>
      <c r="L467" s="25">
        <v>98</v>
      </c>
      <c r="M467" s="25">
        <v>0</v>
      </c>
      <c r="N467" s="25">
        <v>0</v>
      </c>
      <c r="O467" s="25">
        <v>0</v>
      </c>
      <c r="P467" s="25">
        <v>0</v>
      </c>
      <c r="Q467" s="25">
        <v>118</v>
      </c>
      <c r="R467" s="26">
        <f t="shared" si="31"/>
        <v>216</v>
      </c>
    </row>
    <row r="468" spans="1:18" ht="17.100000000000001" customHeight="1">
      <c r="A468" s="18" t="s">
        <v>15</v>
      </c>
      <c r="B468" s="18" t="s">
        <v>126</v>
      </c>
      <c r="C468" s="15" t="s">
        <v>121</v>
      </c>
      <c r="D468" s="83" t="str">
        <f t="shared" si="28"/>
        <v>GT_08 -  Wrocław Stadion - Wrocław Północ</v>
      </c>
      <c r="E468" s="84" t="str">
        <f t="shared" si="29"/>
        <v>GT_08 -  Wrocław Stadion - Wrocław Północ Kierunek: Warszawa</v>
      </c>
      <c r="F468" s="18" t="s">
        <v>12</v>
      </c>
      <c r="G468" s="15" t="s">
        <v>18</v>
      </c>
      <c r="H468" s="84" t="str">
        <f t="shared" si="30"/>
        <v>Kierunek: Warszawa -  GT_08</v>
      </c>
      <c r="I468" s="19">
        <v>43209</v>
      </c>
      <c r="J468" s="20" t="s">
        <v>101</v>
      </c>
      <c r="K468" s="86">
        <v>0.875</v>
      </c>
      <c r="L468" s="25">
        <v>86</v>
      </c>
      <c r="M468" s="25">
        <v>0</v>
      </c>
      <c r="N468" s="25">
        <v>0</v>
      </c>
      <c r="O468" s="25">
        <v>0</v>
      </c>
      <c r="P468" s="25">
        <v>0</v>
      </c>
      <c r="Q468" s="25">
        <v>80</v>
      </c>
      <c r="R468" s="26">
        <f t="shared" si="31"/>
        <v>166</v>
      </c>
    </row>
    <row r="469" spans="1:18" ht="17.100000000000001" customHeight="1">
      <c r="A469" s="18" t="s">
        <v>15</v>
      </c>
      <c r="B469" s="18" t="s">
        <v>126</v>
      </c>
      <c r="C469" s="15" t="s">
        <v>121</v>
      </c>
      <c r="D469" s="83" t="str">
        <f t="shared" si="28"/>
        <v>GT_08 -  Wrocław Stadion - Wrocław Północ</v>
      </c>
      <c r="E469" s="84" t="str">
        <f t="shared" si="29"/>
        <v>GT_08 -  Wrocław Stadion - Wrocław Północ Kierunek: Warszawa</v>
      </c>
      <c r="F469" s="18" t="s">
        <v>12</v>
      </c>
      <c r="G469" s="15" t="s">
        <v>18</v>
      </c>
      <c r="H469" s="84" t="str">
        <f t="shared" si="30"/>
        <v>Kierunek: Warszawa -  GT_08</v>
      </c>
      <c r="I469" s="19">
        <v>43209</v>
      </c>
      <c r="J469" s="20" t="s">
        <v>102</v>
      </c>
      <c r="K469" s="86">
        <v>0.875</v>
      </c>
      <c r="L469" s="25">
        <v>63</v>
      </c>
      <c r="M469" s="25">
        <v>0</v>
      </c>
      <c r="N469" s="25">
        <v>0</v>
      </c>
      <c r="O469" s="25">
        <v>0</v>
      </c>
      <c r="P469" s="25">
        <v>0</v>
      </c>
      <c r="Q469" s="25">
        <v>109</v>
      </c>
      <c r="R469" s="26">
        <f t="shared" si="31"/>
        <v>172</v>
      </c>
    </row>
    <row r="470" spans="1:18" ht="17.100000000000001" customHeight="1">
      <c r="A470" s="18" t="s">
        <v>15</v>
      </c>
      <c r="B470" s="18" t="s">
        <v>126</v>
      </c>
      <c r="C470" s="15" t="s">
        <v>121</v>
      </c>
      <c r="D470" s="83" t="str">
        <f t="shared" si="28"/>
        <v>GT_08 -  Wrocław Stadion - Wrocław Północ</v>
      </c>
      <c r="E470" s="84" t="str">
        <f t="shared" si="29"/>
        <v>GT_08 -  Wrocław Stadion - Wrocław Północ Kierunek: Warszawa</v>
      </c>
      <c r="F470" s="18" t="s">
        <v>12</v>
      </c>
      <c r="G470" s="15" t="s">
        <v>18</v>
      </c>
      <c r="H470" s="84" t="str">
        <f t="shared" si="30"/>
        <v>Kierunek: Warszawa -  GT_08</v>
      </c>
      <c r="I470" s="19">
        <v>43209</v>
      </c>
      <c r="J470" s="20" t="s">
        <v>103</v>
      </c>
      <c r="K470" s="86">
        <v>0.91666666666666696</v>
      </c>
      <c r="L470" s="25">
        <v>67</v>
      </c>
      <c r="M470" s="25">
        <v>0</v>
      </c>
      <c r="N470" s="25">
        <v>0</v>
      </c>
      <c r="O470" s="25">
        <v>0</v>
      </c>
      <c r="P470" s="25">
        <v>0</v>
      </c>
      <c r="Q470" s="25">
        <v>104</v>
      </c>
      <c r="R470" s="26">
        <f t="shared" si="31"/>
        <v>171</v>
      </c>
    </row>
    <row r="471" spans="1:18" ht="17.100000000000001" customHeight="1">
      <c r="A471" s="18" t="s">
        <v>15</v>
      </c>
      <c r="B471" s="18" t="s">
        <v>126</v>
      </c>
      <c r="C471" s="15" t="s">
        <v>121</v>
      </c>
      <c r="D471" s="83" t="str">
        <f t="shared" si="28"/>
        <v>GT_08 -  Wrocław Stadion - Wrocław Północ</v>
      </c>
      <c r="E471" s="84" t="str">
        <f t="shared" si="29"/>
        <v>GT_08 -  Wrocław Stadion - Wrocław Północ Kierunek: Warszawa</v>
      </c>
      <c r="F471" s="18" t="s">
        <v>12</v>
      </c>
      <c r="G471" s="15" t="s">
        <v>18</v>
      </c>
      <c r="H471" s="84" t="str">
        <f t="shared" si="30"/>
        <v>Kierunek: Warszawa -  GT_08</v>
      </c>
      <c r="I471" s="19">
        <v>43209</v>
      </c>
      <c r="J471" s="20" t="s">
        <v>104</v>
      </c>
      <c r="K471" s="86">
        <v>0.91666666666666696</v>
      </c>
      <c r="L471" s="25">
        <v>71</v>
      </c>
      <c r="M471" s="25">
        <v>0</v>
      </c>
      <c r="N471" s="25">
        <v>0</v>
      </c>
      <c r="O471" s="25">
        <v>0</v>
      </c>
      <c r="P471" s="25">
        <v>0</v>
      </c>
      <c r="Q471" s="25">
        <v>86</v>
      </c>
      <c r="R471" s="26">
        <f t="shared" si="31"/>
        <v>157</v>
      </c>
    </row>
    <row r="472" spans="1:18" ht="17.100000000000001" customHeight="1">
      <c r="A472" s="18" t="s">
        <v>15</v>
      </c>
      <c r="B472" s="18" t="s">
        <v>126</v>
      </c>
      <c r="C472" s="15" t="s">
        <v>121</v>
      </c>
      <c r="D472" s="83" t="str">
        <f t="shared" si="28"/>
        <v>GT_08 -  Wrocław Stadion - Wrocław Północ</v>
      </c>
      <c r="E472" s="84" t="str">
        <f t="shared" si="29"/>
        <v>GT_08 -  Wrocław Stadion - Wrocław Północ Kierunek: Warszawa</v>
      </c>
      <c r="F472" s="18" t="s">
        <v>12</v>
      </c>
      <c r="G472" s="15" t="s">
        <v>18</v>
      </c>
      <c r="H472" s="84" t="str">
        <f t="shared" si="30"/>
        <v>Kierunek: Warszawa -  GT_08</v>
      </c>
      <c r="I472" s="19">
        <v>43209</v>
      </c>
      <c r="J472" s="20" t="s">
        <v>105</v>
      </c>
      <c r="K472" s="86">
        <v>0.91666666666666696</v>
      </c>
      <c r="L472" s="25">
        <v>86</v>
      </c>
      <c r="M472" s="25">
        <v>0</v>
      </c>
      <c r="N472" s="25">
        <v>0</v>
      </c>
      <c r="O472" s="25">
        <v>0</v>
      </c>
      <c r="P472" s="25">
        <v>0</v>
      </c>
      <c r="Q472" s="25">
        <v>75</v>
      </c>
      <c r="R472" s="26">
        <f t="shared" si="31"/>
        <v>161</v>
      </c>
    </row>
    <row r="473" spans="1:18" ht="17.100000000000001" customHeight="1">
      <c r="A473" s="18" t="s">
        <v>15</v>
      </c>
      <c r="B473" s="18" t="s">
        <v>126</v>
      </c>
      <c r="C473" s="15" t="s">
        <v>121</v>
      </c>
      <c r="D473" s="83" t="str">
        <f t="shared" si="28"/>
        <v>GT_08 -  Wrocław Stadion - Wrocław Północ</v>
      </c>
      <c r="E473" s="84" t="str">
        <f t="shared" si="29"/>
        <v>GT_08 -  Wrocław Stadion - Wrocław Północ Kierunek: Warszawa</v>
      </c>
      <c r="F473" s="18" t="s">
        <v>12</v>
      </c>
      <c r="G473" s="15" t="s">
        <v>18</v>
      </c>
      <c r="H473" s="84" t="str">
        <f t="shared" si="30"/>
        <v>Kierunek: Warszawa -  GT_08</v>
      </c>
      <c r="I473" s="19">
        <v>43209</v>
      </c>
      <c r="J473" s="20" t="s">
        <v>106</v>
      </c>
      <c r="K473" s="86">
        <v>0.91666666666666696</v>
      </c>
      <c r="L473" s="25">
        <v>72</v>
      </c>
      <c r="M473" s="25">
        <v>0</v>
      </c>
      <c r="N473" s="25">
        <v>0</v>
      </c>
      <c r="O473" s="25">
        <v>1</v>
      </c>
      <c r="P473" s="25">
        <v>0</v>
      </c>
      <c r="Q473" s="25">
        <v>71</v>
      </c>
      <c r="R473" s="26">
        <f t="shared" si="31"/>
        <v>144</v>
      </c>
    </row>
    <row r="474" spans="1:18" ht="17.100000000000001" customHeight="1">
      <c r="A474" s="18" t="s">
        <v>15</v>
      </c>
      <c r="B474" s="18" t="s">
        <v>126</v>
      </c>
      <c r="C474" s="15" t="s">
        <v>121</v>
      </c>
      <c r="D474" s="83" t="str">
        <f t="shared" si="28"/>
        <v>GT_08 -  Wrocław Stadion - Wrocław Północ</v>
      </c>
      <c r="E474" s="84" t="str">
        <f t="shared" si="29"/>
        <v>GT_08 -  Wrocław Stadion - Wrocław Północ Kierunek: Warszawa</v>
      </c>
      <c r="F474" s="18" t="s">
        <v>12</v>
      </c>
      <c r="G474" s="15" t="s">
        <v>18</v>
      </c>
      <c r="H474" s="84" t="str">
        <f t="shared" si="30"/>
        <v>Kierunek: Warszawa -  GT_08</v>
      </c>
      <c r="I474" s="19">
        <v>43209</v>
      </c>
      <c r="J474" s="20" t="s">
        <v>107</v>
      </c>
      <c r="K474" s="86">
        <v>0.95833333333333404</v>
      </c>
      <c r="L474" s="25">
        <v>54</v>
      </c>
      <c r="M474" s="25">
        <v>0</v>
      </c>
      <c r="N474" s="25">
        <v>0</v>
      </c>
      <c r="O474" s="25">
        <v>0</v>
      </c>
      <c r="P474" s="25">
        <v>0</v>
      </c>
      <c r="Q474" s="25">
        <v>70</v>
      </c>
      <c r="R474" s="26">
        <f t="shared" si="31"/>
        <v>124</v>
      </c>
    </row>
    <row r="475" spans="1:18" ht="17.100000000000001" customHeight="1">
      <c r="A475" s="18" t="s">
        <v>15</v>
      </c>
      <c r="B475" s="18" t="s">
        <v>126</v>
      </c>
      <c r="C475" s="15" t="s">
        <v>121</v>
      </c>
      <c r="D475" s="83" t="str">
        <f t="shared" si="28"/>
        <v>GT_08 -  Wrocław Stadion - Wrocław Północ</v>
      </c>
      <c r="E475" s="84" t="str">
        <f t="shared" si="29"/>
        <v>GT_08 -  Wrocław Stadion - Wrocław Północ Kierunek: Warszawa</v>
      </c>
      <c r="F475" s="18" t="s">
        <v>12</v>
      </c>
      <c r="G475" s="15" t="s">
        <v>18</v>
      </c>
      <c r="H475" s="84" t="str">
        <f t="shared" si="30"/>
        <v>Kierunek: Warszawa -  GT_08</v>
      </c>
      <c r="I475" s="19">
        <v>43209</v>
      </c>
      <c r="J475" s="20" t="s">
        <v>108</v>
      </c>
      <c r="K475" s="86">
        <v>0.95833333333333404</v>
      </c>
      <c r="L475" s="25">
        <v>57</v>
      </c>
      <c r="M475" s="25">
        <v>0</v>
      </c>
      <c r="N475" s="25">
        <v>0</v>
      </c>
      <c r="O475" s="25">
        <v>0</v>
      </c>
      <c r="P475" s="25">
        <v>0</v>
      </c>
      <c r="Q475" s="25">
        <v>65</v>
      </c>
      <c r="R475" s="26">
        <f t="shared" si="31"/>
        <v>122</v>
      </c>
    </row>
    <row r="476" spans="1:18" ht="17.100000000000001" customHeight="1">
      <c r="A476" s="18" t="s">
        <v>15</v>
      </c>
      <c r="B476" s="18" t="s">
        <v>126</v>
      </c>
      <c r="C476" s="15" t="s">
        <v>121</v>
      </c>
      <c r="D476" s="83" t="str">
        <f t="shared" si="28"/>
        <v>GT_08 -  Wrocław Stadion - Wrocław Północ</v>
      </c>
      <c r="E476" s="84" t="str">
        <f t="shared" si="29"/>
        <v>GT_08 -  Wrocław Stadion - Wrocław Północ Kierunek: Warszawa</v>
      </c>
      <c r="F476" s="18" t="s">
        <v>12</v>
      </c>
      <c r="G476" s="15" t="s">
        <v>18</v>
      </c>
      <c r="H476" s="84" t="str">
        <f t="shared" si="30"/>
        <v>Kierunek: Warszawa -  GT_08</v>
      </c>
      <c r="I476" s="19">
        <v>43209</v>
      </c>
      <c r="J476" s="20" t="s">
        <v>109</v>
      </c>
      <c r="K476" s="86">
        <v>0.95833333333333404</v>
      </c>
      <c r="L476" s="25">
        <v>70</v>
      </c>
      <c r="M476" s="25">
        <v>0</v>
      </c>
      <c r="N476" s="25">
        <v>0</v>
      </c>
      <c r="O476" s="25">
        <v>0</v>
      </c>
      <c r="P476" s="25">
        <v>0</v>
      </c>
      <c r="Q476" s="25">
        <v>58</v>
      </c>
      <c r="R476" s="26">
        <f t="shared" si="31"/>
        <v>128</v>
      </c>
    </row>
    <row r="477" spans="1:18" ht="17.100000000000001" customHeight="1">
      <c r="A477" s="18" t="s">
        <v>15</v>
      </c>
      <c r="B477" s="18" t="s">
        <v>126</v>
      </c>
      <c r="C477" s="15" t="s">
        <v>121</v>
      </c>
      <c r="D477" s="83" t="str">
        <f t="shared" si="28"/>
        <v>GT_08 -  Wrocław Stadion - Wrocław Północ</v>
      </c>
      <c r="E477" s="84" t="str">
        <f t="shared" si="29"/>
        <v>GT_08 -  Wrocław Stadion - Wrocław Północ Kierunek: Warszawa</v>
      </c>
      <c r="F477" s="18" t="s">
        <v>12</v>
      </c>
      <c r="G477" s="15" t="s">
        <v>18</v>
      </c>
      <c r="H477" s="84" t="str">
        <f t="shared" si="30"/>
        <v>Kierunek: Warszawa -  GT_08</v>
      </c>
      <c r="I477" s="19">
        <v>43209</v>
      </c>
      <c r="J477" s="20" t="s">
        <v>110</v>
      </c>
      <c r="K477" s="86">
        <v>0.95833333333333404</v>
      </c>
      <c r="L477" s="25">
        <v>45</v>
      </c>
      <c r="M477" s="25">
        <v>0</v>
      </c>
      <c r="N477" s="25">
        <v>4</v>
      </c>
      <c r="O477" s="25">
        <v>0</v>
      </c>
      <c r="P477" s="25">
        <v>0</v>
      </c>
      <c r="Q477" s="25">
        <v>41</v>
      </c>
      <c r="R477" s="26">
        <f t="shared" si="31"/>
        <v>90</v>
      </c>
    </row>
    <row r="478" spans="1:18" ht="17.100000000000001" customHeight="1">
      <c r="A478" s="18" t="s">
        <v>15</v>
      </c>
      <c r="B478" s="18" t="s">
        <v>126</v>
      </c>
      <c r="C478" s="15" t="s">
        <v>121</v>
      </c>
      <c r="D478" s="83" t="str">
        <f t="shared" si="28"/>
        <v>GT_08 -  Wrocław Stadion - Wrocław Północ</v>
      </c>
      <c r="E478" s="84" t="str">
        <f t="shared" si="29"/>
        <v>GT_08 -  Wrocław Stadion - Wrocław Północ Kierunek: Warszawa</v>
      </c>
      <c r="F478" s="18" t="s">
        <v>12</v>
      </c>
      <c r="G478" s="15" t="s">
        <v>18</v>
      </c>
      <c r="H478" s="84" t="str">
        <f t="shared" si="30"/>
        <v>Kierunek: Warszawa -  GT_08</v>
      </c>
      <c r="I478" s="19">
        <v>43209</v>
      </c>
      <c r="J478" s="20" t="s">
        <v>111</v>
      </c>
      <c r="K478" s="86">
        <v>0</v>
      </c>
      <c r="L478" s="25">
        <v>36</v>
      </c>
      <c r="M478" s="25">
        <v>0</v>
      </c>
      <c r="N478" s="25">
        <v>5</v>
      </c>
      <c r="O478" s="25">
        <v>0</v>
      </c>
      <c r="P478" s="25">
        <v>0</v>
      </c>
      <c r="Q478" s="25">
        <v>46</v>
      </c>
      <c r="R478" s="26">
        <f t="shared" si="31"/>
        <v>87</v>
      </c>
    </row>
    <row r="479" spans="1:18" ht="17.100000000000001" customHeight="1">
      <c r="A479" s="18" t="s">
        <v>15</v>
      </c>
      <c r="B479" s="18" t="s">
        <v>126</v>
      </c>
      <c r="C479" s="15" t="s">
        <v>121</v>
      </c>
      <c r="D479" s="83" t="str">
        <f t="shared" si="28"/>
        <v>GT_08 -  Wrocław Stadion - Wrocław Północ</v>
      </c>
      <c r="E479" s="84" t="str">
        <f t="shared" si="29"/>
        <v>GT_08 -  Wrocław Stadion - Wrocław Północ Kierunek: Warszawa</v>
      </c>
      <c r="F479" s="18" t="s">
        <v>12</v>
      </c>
      <c r="G479" s="15" t="s">
        <v>18</v>
      </c>
      <c r="H479" s="84" t="str">
        <f t="shared" si="30"/>
        <v>Kierunek: Warszawa -  GT_08</v>
      </c>
      <c r="I479" s="19">
        <v>43209</v>
      </c>
      <c r="J479" s="20" t="s">
        <v>112</v>
      </c>
      <c r="K479" s="86">
        <v>0</v>
      </c>
      <c r="L479" s="25">
        <v>49</v>
      </c>
      <c r="M479" s="25">
        <v>0</v>
      </c>
      <c r="N479" s="25">
        <v>0</v>
      </c>
      <c r="O479" s="25">
        <v>0</v>
      </c>
      <c r="P479" s="25">
        <v>0</v>
      </c>
      <c r="Q479" s="25">
        <v>49</v>
      </c>
      <c r="R479" s="26">
        <f t="shared" si="31"/>
        <v>98</v>
      </c>
    </row>
    <row r="480" spans="1:18" ht="17.100000000000001" customHeight="1">
      <c r="A480" s="18" t="s">
        <v>15</v>
      </c>
      <c r="B480" s="18" t="s">
        <v>126</v>
      </c>
      <c r="C480" s="15" t="s">
        <v>121</v>
      </c>
      <c r="D480" s="83" t="str">
        <f t="shared" si="28"/>
        <v>GT_08 -  Wrocław Stadion - Wrocław Północ</v>
      </c>
      <c r="E480" s="84" t="str">
        <f t="shared" si="29"/>
        <v>GT_08 -  Wrocław Stadion - Wrocław Północ Kierunek: Warszawa</v>
      </c>
      <c r="F480" s="18" t="s">
        <v>12</v>
      </c>
      <c r="G480" s="15" t="s">
        <v>18</v>
      </c>
      <c r="H480" s="84" t="str">
        <f t="shared" si="30"/>
        <v>Kierunek: Warszawa -  GT_08</v>
      </c>
      <c r="I480" s="19">
        <v>43209</v>
      </c>
      <c r="J480" s="20" t="s">
        <v>113</v>
      </c>
      <c r="K480" s="86">
        <v>0</v>
      </c>
      <c r="L480" s="25">
        <v>44</v>
      </c>
      <c r="M480" s="25">
        <v>0</v>
      </c>
      <c r="N480" s="25">
        <v>0</v>
      </c>
      <c r="O480" s="25">
        <v>0</v>
      </c>
      <c r="P480" s="25">
        <v>0</v>
      </c>
      <c r="Q480" s="25">
        <v>41</v>
      </c>
      <c r="R480" s="26">
        <f t="shared" si="31"/>
        <v>85</v>
      </c>
    </row>
    <row r="481" spans="1:18" ht="17.100000000000001" customHeight="1">
      <c r="A481" s="18" t="s">
        <v>15</v>
      </c>
      <c r="B481" s="18" t="s">
        <v>126</v>
      </c>
      <c r="C481" s="15" t="s">
        <v>121</v>
      </c>
      <c r="D481" s="83" t="str">
        <f t="shared" si="28"/>
        <v>GT_08 -  Wrocław Stadion - Wrocław Północ</v>
      </c>
      <c r="E481" s="84" t="str">
        <f t="shared" si="29"/>
        <v>GT_08 -  Wrocław Stadion - Wrocław Północ Kierunek: Warszawa</v>
      </c>
      <c r="F481" s="18" t="s">
        <v>12</v>
      </c>
      <c r="G481" s="15" t="s">
        <v>18</v>
      </c>
      <c r="H481" s="84" t="str">
        <f t="shared" si="30"/>
        <v>Kierunek: Warszawa -  GT_08</v>
      </c>
      <c r="I481" s="19">
        <v>43209</v>
      </c>
      <c r="J481" s="20" t="s">
        <v>114</v>
      </c>
      <c r="K481" s="86">
        <v>0</v>
      </c>
      <c r="L481" s="25">
        <v>30</v>
      </c>
      <c r="M481" s="25">
        <v>0</v>
      </c>
      <c r="N481" s="25">
        <v>0</v>
      </c>
      <c r="O481" s="25">
        <v>0</v>
      </c>
      <c r="P481" s="25">
        <v>0</v>
      </c>
      <c r="Q481" s="25">
        <v>36</v>
      </c>
      <c r="R481" s="26">
        <f t="shared" si="31"/>
        <v>66</v>
      </c>
    </row>
    <row r="482" spans="1:18" ht="17.100000000000001" customHeight="1">
      <c r="A482" s="18" t="s">
        <v>15</v>
      </c>
      <c r="B482" s="18" t="s">
        <v>127</v>
      </c>
      <c r="C482" s="15" t="s">
        <v>121</v>
      </c>
      <c r="D482" s="83" t="str">
        <f t="shared" si="28"/>
        <v>GT_09 -  Wrocław Stadion - Wrocław Północ</v>
      </c>
      <c r="E482" s="84" t="str">
        <f t="shared" si="29"/>
        <v>GT_09 -  Wrocław Stadion - Wrocław Północ kierunek: Kudowa Zdrój</v>
      </c>
      <c r="F482" s="18" t="s">
        <v>13</v>
      </c>
      <c r="G482" s="15" t="s">
        <v>120</v>
      </c>
      <c r="H482" s="84" t="str">
        <f t="shared" si="30"/>
        <v>kierunek: Kudowa Zdrój -  GT_09</v>
      </c>
      <c r="I482" s="19">
        <v>43209</v>
      </c>
      <c r="J482" s="20" t="s">
        <v>55</v>
      </c>
      <c r="K482" s="86">
        <v>0.41666666666666702</v>
      </c>
      <c r="L482" s="25">
        <v>2</v>
      </c>
      <c r="M482" s="25">
        <v>0</v>
      </c>
      <c r="N482" s="25">
        <v>0</v>
      </c>
      <c r="O482" s="25">
        <v>1</v>
      </c>
      <c r="P482" s="25">
        <v>0</v>
      </c>
      <c r="Q482" s="25">
        <v>0</v>
      </c>
      <c r="R482" s="26">
        <f t="shared" si="31"/>
        <v>3</v>
      </c>
    </row>
    <row r="483" spans="1:18" ht="17.100000000000001" customHeight="1">
      <c r="A483" s="18" t="s">
        <v>15</v>
      </c>
      <c r="B483" s="18" t="s">
        <v>127</v>
      </c>
      <c r="C483" s="15" t="s">
        <v>121</v>
      </c>
      <c r="D483" s="83" t="str">
        <f t="shared" si="28"/>
        <v>GT_09 -  Wrocław Stadion - Wrocław Północ</v>
      </c>
      <c r="E483" s="84" t="str">
        <f t="shared" si="29"/>
        <v>GT_09 -  Wrocław Stadion - Wrocław Północ kierunek: Kudowa Zdrój</v>
      </c>
      <c r="F483" s="18" t="s">
        <v>13</v>
      </c>
      <c r="G483" s="15" t="s">
        <v>120</v>
      </c>
      <c r="H483" s="84" t="str">
        <f t="shared" si="30"/>
        <v>kierunek: Kudowa Zdrój -  GT_09</v>
      </c>
      <c r="I483" s="19">
        <v>43209</v>
      </c>
      <c r="J483" s="20" t="s">
        <v>56</v>
      </c>
      <c r="K483" s="86">
        <v>0.41666666666666702</v>
      </c>
      <c r="L483" s="25">
        <v>314</v>
      </c>
      <c r="M483" s="25">
        <v>0</v>
      </c>
      <c r="N483" s="25">
        <v>11</v>
      </c>
      <c r="O483" s="25">
        <v>82</v>
      </c>
      <c r="P483" s="25">
        <v>0</v>
      </c>
      <c r="Q483" s="25">
        <v>0</v>
      </c>
      <c r="R483" s="26">
        <f t="shared" si="31"/>
        <v>407</v>
      </c>
    </row>
    <row r="484" spans="1:18" ht="17.100000000000001" customHeight="1">
      <c r="A484" s="18" t="s">
        <v>15</v>
      </c>
      <c r="B484" s="18" t="s">
        <v>127</v>
      </c>
      <c r="C484" s="15" t="s">
        <v>121</v>
      </c>
      <c r="D484" s="83" t="str">
        <f t="shared" si="28"/>
        <v>GT_09 -  Wrocław Stadion - Wrocław Północ</v>
      </c>
      <c r="E484" s="84" t="str">
        <f t="shared" si="29"/>
        <v>GT_09 -  Wrocław Stadion - Wrocław Północ kierunek: Kudowa Zdrój</v>
      </c>
      <c r="F484" s="18" t="s">
        <v>13</v>
      </c>
      <c r="G484" s="15" t="s">
        <v>120</v>
      </c>
      <c r="H484" s="84" t="str">
        <f t="shared" si="30"/>
        <v>kierunek: Kudowa Zdrój -  GT_09</v>
      </c>
      <c r="I484" s="19">
        <v>43209</v>
      </c>
      <c r="J484" s="20" t="s">
        <v>57</v>
      </c>
      <c r="K484" s="86">
        <v>0.41666666666666702</v>
      </c>
      <c r="L484" s="25">
        <v>312</v>
      </c>
      <c r="M484" s="25">
        <v>0</v>
      </c>
      <c r="N484" s="25">
        <v>18</v>
      </c>
      <c r="O484" s="25">
        <v>83</v>
      </c>
      <c r="P484" s="25">
        <v>0</v>
      </c>
      <c r="Q484" s="25">
        <v>0</v>
      </c>
      <c r="R484" s="26">
        <f t="shared" si="31"/>
        <v>413</v>
      </c>
    </row>
    <row r="485" spans="1:18" ht="17.100000000000001" customHeight="1">
      <c r="A485" s="18" t="s">
        <v>15</v>
      </c>
      <c r="B485" s="18" t="s">
        <v>127</v>
      </c>
      <c r="C485" s="15" t="s">
        <v>121</v>
      </c>
      <c r="D485" s="83" t="str">
        <f t="shared" si="28"/>
        <v>GT_09 -  Wrocław Stadion - Wrocław Północ</v>
      </c>
      <c r="E485" s="84" t="str">
        <f t="shared" si="29"/>
        <v>GT_09 -  Wrocław Stadion - Wrocław Północ kierunek: Kudowa Zdrój</v>
      </c>
      <c r="F485" s="18" t="s">
        <v>13</v>
      </c>
      <c r="G485" s="15" t="s">
        <v>120</v>
      </c>
      <c r="H485" s="84" t="str">
        <f t="shared" si="30"/>
        <v>kierunek: Kudowa Zdrój -  GT_09</v>
      </c>
      <c r="I485" s="19">
        <v>43209</v>
      </c>
      <c r="J485" s="20" t="s">
        <v>58</v>
      </c>
      <c r="K485" s="86">
        <v>0.41666666666666702</v>
      </c>
      <c r="L485" s="25">
        <v>263</v>
      </c>
      <c r="M485" s="25">
        <v>0</v>
      </c>
      <c r="N485" s="25">
        <v>12</v>
      </c>
      <c r="O485" s="25">
        <v>77</v>
      </c>
      <c r="P485" s="25">
        <v>0</v>
      </c>
      <c r="Q485" s="25">
        <v>0</v>
      </c>
      <c r="R485" s="26">
        <f t="shared" si="31"/>
        <v>352</v>
      </c>
    </row>
    <row r="486" spans="1:18" ht="17.100000000000001" customHeight="1">
      <c r="A486" s="18" t="s">
        <v>15</v>
      </c>
      <c r="B486" s="18" t="s">
        <v>127</v>
      </c>
      <c r="C486" s="15" t="s">
        <v>121</v>
      </c>
      <c r="D486" s="83" t="str">
        <f t="shared" si="28"/>
        <v>GT_09 -  Wrocław Stadion - Wrocław Północ</v>
      </c>
      <c r="E486" s="84" t="str">
        <f t="shared" si="29"/>
        <v>GT_09 -  Wrocław Stadion - Wrocław Północ kierunek: Kudowa Zdrój</v>
      </c>
      <c r="F486" s="18" t="s">
        <v>13</v>
      </c>
      <c r="G486" s="15" t="s">
        <v>120</v>
      </c>
      <c r="H486" s="84" t="str">
        <f t="shared" si="30"/>
        <v>kierunek: Kudowa Zdrój -  GT_09</v>
      </c>
      <c r="I486" s="19">
        <v>43209</v>
      </c>
      <c r="J486" s="20" t="s">
        <v>59</v>
      </c>
      <c r="K486" s="86">
        <v>0.45833333333333398</v>
      </c>
      <c r="L486" s="25">
        <v>290</v>
      </c>
      <c r="M486" s="25">
        <v>0</v>
      </c>
      <c r="N486" s="25">
        <v>18</v>
      </c>
      <c r="O486" s="25">
        <v>77</v>
      </c>
      <c r="P486" s="25">
        <v>0</v>
      </c>
      <c r="Q486" s="25">
        <v>0</v>
      </c>
      <c r="R486" s="26">
        <f t="shared" si="31"/>
        <v>385</v>
      </c>
    </row>
    <row r="487" spans="1:18" ht="17.100000000000001" customHeight="1">
      <c r="A487" s="18" t="s">
        <v>15</v>
      </c>
      <c r="B487" s="18" t="s">
        <v>127</v>
      </c>
      <c r="C487" s="15" t="s">
        <v>121</v>
      </c>
      <c r="D487" s="83" t="str">
        <f t="shared" si="28"/>
        <v>GT_09 -  Wrocław Stadion - Wrocław Północ</v>
      </c>
      <c r="E487" s="84" t="str">
        <f t="shared" si="29"/>
        <v>GT_09 -  Wrocław Stadion - Wrocław Północ kierunek: Kudowa Zdrój</v>
      </c>
      <c r="F487" s="18" t="s">
        <v>13</v>
      </c>
      <c r="G487" s="15" t="s">
        <v>120</v>
      </c>
      <c r="H487" s="84" t="str">
        <f t="shared" si="30"/>
        <v>kierunek: Kudowa Zdrój -  GT_09</v>
      </c>
      <c r="I487" s="19">
        <v>43209</v>
      </c>
      <c r="J487" s="20" t="s">
        <v>60</v>
      </c>
      <c r="K487" s="86">
        <v>0.45833333333333398</v>
      </c>
      <c r="L487" s="25">
        <v>251</v>
      </c>
      <c r="M487" s="25">
        <v>0</v>
      </c>
      <c r="N487" s="25">
        <v>15</v>
      </c>
      <c r="O487" s="25">
        <v>84</v>
      </c>
      <c r="P487" s="25">
        <v>0</v>
      </c>
      <c r="Q487" s="25">
        <v>1</v>
      </c>
      <c r="R487" s="26">
        <f t="shared" si="31"/>
        <v>351</v>
      </c>
    </row>
    <row r="488" spans="1:18" ht="17.100000000000001" customHeight="1">
      <c r="A488" s="18" t="s">
        <v>15</v>
      </c>
      <c r="B488" s="18" t="s">
        <v>127</v>
      </c>
      <c r="C488" s="15" t="s">
        <v>121</v>
      </c>
      <c r="D488" s="83" t="str">
        <f t="shared" si="28"/>
        <v>GT_09 -  Wrocław Stadion - Wrocław Północ</v>
      </c>
      <c r="E488" s="84" t="str">
        <f t="shared" si="29"/>
        <v>GT_09 -  Wrocław Stadion - Wrocław Północ kierunek: Kudowa Zdrój</v>
      </c>
      <c r="F488" s="18" t="s">
        <v>13</v>
      </c>
      <c r="G488" s="15" t="s">
        <v>120</v>
      </c>
      <c r="H488" s="84" t="str">
        <f t="shared" si="30"/>
        <v>kierunek: Kudowa Zdrój -  GT_09</v>
      </c>
      <c r="I488" s="19">
        <v>43209</v>
      </c>
      <c r="J488" s="20" t="s">
        <v>61</v>
      </c>
      <c r="K488" s="86">
        <v>0.45833333333333398</v>
      </c>
      <c r="L488" s="25">
        <v>254</v>
      </c>
      <c r="M488" s="25">
        <v>1</v>
      </c>
      <c r="N488" s="25">
        <v>14</v>
      </c>
      <c r="O488" s="25">
        <v>74</v>
      </c>
      <c r="P488" s="25">
        <v>0</v>
      </c>
      <c r="Q488" s="25">
        <v>1</v>
      </c>
      <c r="R488" s="26">
        <f t="shared" si="31"/>
        <v>344</v>
      </c>
    </row>
    <row r="489" spans="1:18" ht="17.100000000000001" customHeight="1">
      <c r="A489" s="18" t="s">
        <v>15</v>
      </c>
      <c r="B489" s="18" t="s">
        <v>127</v>
      </c>
      <c r="C489" s="15" t="s">
        <v>121</v>
      </c>
      <c r="D489" s="83" t="str">
        <f t="shared" si="28"/>
        <v>GT_09 -  Wrocław Stadion - Wrocław Północ</v>
      </c>
      <c r="E489" s="84" t="str">
        <f t="shared" si="29"/>
        <v>GT_09 -  Wrocław Stadion - Wrocław Północ kierunek: Kudowa Zdrój</v>
      </c>
      <c r="F489" s="18" t="s">
        <v>13</v>
      </c>
      <c r="G489" s="15" t="s">
        <v>120</v>
      </c>
      <c r="H489" s="84" t="str">
        <f t="shared" si="30"/>
        <v>kierunek: Kudowa Zdrój -  GT_09</v>
      </c>
      <c r="I489" s="19">
        <v>43209</v>
      </c>
      <c r="J489" s="20" t="s">
        <v>62</v>
      </c>
      <c r="K489" s="86">
        <v>0.45833333333333398</v>
      </c>
      <c r="L489" s="25">
        <v>252</v>
      </c>
      <c r="M489" s="25">
        <v>1</v>
      </c>
      <c r="N489" s="25">
        <v>10</v>
      </c>
      <c r="O489" s="25">
        <v>82</v>
      </c>
      <c r="P489" s="25">
        <v>0</v>
      </c>
      <c r="Q489" s="25">
        <v>0</v>
      </c>
      <c r="R489" s="26">
        <f t="shared" si="31"/>
        <v>345</v>
      </c>
    </row>
    <row r="490" spans="1:18" ht="17.100000000000001" customHeight="1">
      <c r="A490" s="18" t="s">
        <v>15</v>
      </c>
      <c r="B490" s="18" t="s">
        <v>127</v>
      </c>
      <c r="C490" s="15" t="s">
        <v>121</v>
      </c>
      <c r="D490" s="83" t="str">
        <f t="shared" si="28"/>
        <v>GT_09 -  Wrocław Stadion - Wrocław Północ</v>
      </c>
      <c r="E490" s="84" t="str">
        <f t="shared" si="29"/>
        <v>GT_09 -  Wrocław Stadion - Wrocław Północ kierunek: Kudowa Zdrój</v>
      </c>
      <c r="F490" s="18" t="s">
        <v>13</v>
      </c>
      <c r="G490" s="15" t="s">
        <v>120</v>
      </c>
      <c r="H490" s="84" t="str">
        <f t="shared" si="30"/>
        <v>kierunek: Kudowa Zdrój -  GT_09</v>
      </c>
      <c r="I490" s="19">
        <v>43209</v>
      </c>
      <c r="J490" s="20" t="s">
        <v>63</v>
      </c>
      <c r="K490" s="86">
        <v>0.5</v>
      </c>
      <c r="L490" s="25">
        <v>236</v>
      </c>
      <c r="M490" s="25">
        <v>0</v>
      </c>
      <c r="N490" s="25">
        <v>12</v>
      </c>
      <c r="O490" s="25">
        <v>73</v>
      </c>
      <c r="P490" s="25">
        <v>0</v>
      </c>
      <c r="Q490" s="25">
        <v>0</v>
      </c>
      <c r="R490" s="26">
        <f t="shared" si="31"/>
        <v>321</v>
      </c>
    </row>
    <row r="491" spans="1:18" ht="17.100000000000001" customHeight="1">
      <c r="A491" s="18" t="s">
        <v>15</v>
      </c>
      <c r="B491" s="18" t="s">
        <v>127</v>
      </c>
      <c r="C491" s="15" t="s">
        <v>121</v>
      </c>
      <c r="D491" s="83" t="str">
        <f t="shared" si="28"/>
        <v>GT_09 -  Wrocław Stadion - Wrocław Północ</v>
      </c>
      <c r="E491" s="84" t="str">
        <f t="shared" si="29"/>
        <v>GT_09 -  Wrocław Stadion - Wrocław Północ kierunek: Kudowa Zdrój</v>
      </c>
      <c r="F491" s="18" t="s">
        <v>13</v>
      </c>
      <c r="G491" s="15" t="s">
        <v>120</v>
      </c>
      <c r="H491" s="84" t="str">
        <f t="shared" si="30"/>
        <v>kierunek: Kudowa Zdrój -  GT_09</v>
      </c>
      <c r="I491" s="19">
        <v>43209</v>
      </c>
      <c r="J491" s="20" t="s">
        <v>64</v>
      </c>
      <c r="K491" s="86">
        <v>0.5</v>
      </c>
      <c r="L491" s="25">
        <v>228</v>
      </c>
      <c r="M491" s="25">
        <v>0</v>
      </c>
      <c r="N491" s="25">
        <v>12</v>
      </c>
      <c r="O491" s="25">
        <v>84</v>
      </c>
      <c r="P491" s="25">
        <v>0</v>
      </c>
      <c r="Q491" s="25">
        <v>1</v>
      </c>
      <c r="R491" s="26">
        <f t="shared" si="31"/>
        <v>325</v>
      </c>
    </row>
    <row r="492" spans="1:18" ht="17.100000000000001" customHeight="1">
      <c r="A492" s="18" t="s">
        <v>15</v>
      </c>
      <c r="B492" s="18" t="s">
        <v>127</v>
      </c>
      <c r="C492" s="15" t="s">
        <v>121</v>
      </c>
      <c r="D492" s="83" t="str">
        <f t="shared" si="28"/>
        <v>GT_09 -  Wrocław Stadion - Wrocław Północ</v>
      </c>
      <c r="E492" s="84" t="str">
        <f t="shared" si="29"/>
        <v>GT_09 -  Wrocław Stadion - Wrocław Północ kierunek: Kudowa Zdrój</v>
      </c>
      <c r="F492" s="18" t="s">
        <v>13</v>
      </c>
      <c r="G492" s="15" t="s">
        <v>120</v>
      </c>
      <c r="H492" s="84" t="str">
        <f t="shared" si="30"/>
        <v>kierunek: Kudowa Zdrój -  GT_09</v>
      </c>
      <c r="I492" s="19">
        <v>43209</v>
      </c>
      <c r="J492" s="20" t="s">
        <v>65</v>
      </c>
      <c r="K492" s="86">
        <v>0.5</v>
      </c>
      <c r="L492" s="25">
        <v>257</v>
      </c>
      <c r="M492" s="25">
        <v>0</v>
      </c>
      <c r="N492" s="25">
        <v>9</v>
      </c>
      <c r="O492" s="25">
        <v>74</v>
      </c>
      <c r="P492" s="25">
        <v>0</v>
      </c>
      <c r="Q492" s="25">
        <v>0</v>
      </c>
      <c r="R492" s="26">
        <f t="shared" si="31"/>
        <v>340</v>
      </c>
    </row>
    <row r="493" spans="1:18" ht="17.100000000000001" customHeight="1">
      <c r="A493" s="18" t="s">
        <v>15</v>
      </c>
      <c r="B493" s="18" t="s">
        <v>127</v>
      </c>
      <c r="C493" s="15" t="s">
        <v>121</v>
      </c>
      <c r="D493" s="83" t="str">
        <f t="shared" si="28"/>
        <v>GT_09 -  Wrocław Stadion - Wrocław Północ</v>
      </c>
      <c r="E493" s="84" t="str">
        <f t="shared" si="29"/>
        <v>GT_09 -  Wrocław Stadion - Wrocław Północ kierunek: Kudowa Zdrój</v>
      </c>
      <c r="F493" s="18" t="s">
        <v>13</v>
      </c>
      <c r="G493" s="15" t="s">
        <v>120</v>
      </c>
      <c r="H493" s="84" t="str">
        <f t="shared" si="30"/>
        <v>kierunek: Kudowa Zdrój -  GT_09</v>
      </c>
      <c r="I493" s="19">
        <v>43209</v>
      </c>
      <c r="J493" s="20" t="s">
        <v>66</v>
      </c>
      <c r="K493" s="86">
        <v>0.5</v>
      </c>
      <c r="L493" s="25">
        <v>219</v>
      </c>
      <c r="M493" s="25">
        <v>0</v>
      </c>
      <c r="N493" s="25">
        <v>14</v>
      </c>
      <c r="O493" s="25">
        <v>72</v>
      </c>
      <c r="P493" s="25">
        <v>0</v>
      </c>
      <c r="Q493" s="25">
        <v>1</v>
      </c>
      <c r="R493" s="26">
        <f t="shared" si="31"/>
        <v>306</v>
      </c>
    </row>
    <row r="494" spans="1:18" ht="17.100000000000001" customHeight="1">
      <c r="A494" s="18" t="s">
        <v>15</v>
      </c>
      <c r="B494" s="18" t="s">
        <v>127</v>
      </c>
      <c r="C494" s="15" t="s">
        <v>121</v>
      </c>
      <c r="D494" s="83" t="str">
        <f t="shared" si="28"/>
        <v>GT_09 -  Wrocław Stadion - Wrocław Północ</v>
      </c>
      <c r="E494" s="84" t="str">
        <f t="shared" si="29"/>
        <v>GT_09 -  Wrocław Stadion - Wrocław Północ kierunek: Kudowa Zdrój</v>
      </c>
      <c r="F494" s="18" t="s">
        <v>13</v>
      </c>
      <c r="G494" s="15" t="s">
        <v>120</v>
      </c>
      <c r="H494" s="84" t="str">
        <f t="shared" si="30"/>
        <v>kierunek: Kudowa Zdrój -  GT_09</v>
      </c>
      <c r="I494" s="19">
        <v>43209</v>
      </c>
      <c r="J494" s="20" t="s">
        <v>67</v>
      </c>
      <c r="K494" s="86">
        <v>0.54166666666666696</v>
      </c>
      <c r="L494" s="25">
        <v>226</v>
      </c>
      <c r="M494" s="25">
        <v>0</v>
      </c>
      <c r="N494" s="25">
        <v>18</v>
      </c>
      <c r="O494" s="25">
        <v>81</v>
      </c>
      <c r="P494" s="25">
        <v>0</v>
      </c>
      <c r="Q494" s="25">
        <v>1</v>
      </c>
      <c r="R494" s="26">
        <f t="shared" si="31"/>
        <v>326</v>
      </c>
    </row>
    <row r="495" spans="1:18" ht="17.100000000000001" customHeight="1">
      <c r="A495" s="18" t="s">
        <v>15</v>
      </c>
      <c r="B495" s="18" t="s">
        <v>127</v>
      </c>
      <c r="C495" s="15" t="s">
        <v>121</v>
      </c>
      <c r="D495" s="83" t="str">
        <f t="shared" si="28"/>
        <v>GT_09 -  Wrocław Stadion - Wrocław Północ</v>
      </c>
      <c r="E495" s="84" t="str">
        <f t="shared" si="29"/>
        <v>GT_09 -  Wrocław Stadion - Wrocław Północ kierunek: Kudowa Zdrój</v>
      </c>
      <c r="F495" s="18" t="s">
        <v>13</v>
      </c>
      <c r="G495" s="15" t="s">
        <v>120</v>
      </c>
      <c r="H495" s="84" t="str">
        <f t="shared" si="30"/>
        <v>kierunek: Kudowa Zdrój -  GT_09</v>
      </c>
      <c r="I495" s="19">
        <v>43209</v>
      </c>
      <c r="J495" s="20" t="s">
        <v>68</v>
      </c>
      <c r="K495" s="86">
        <v>0.54166666666666696</v>
      </c>
      <c r="L495" s="25">
        <v>270</v>
      </c>
      <c r="M495" s="25">
        <v>0</v>
      </c>
      <c r="N495" s="25">
        <v>8</v>
      </c>
      <c r="O495" s="25">
        <v>55</v>
      </c>
      <c r="P495" s="25">
        <v>0</v>
      </c>
      <c r="Q495" s="25">
        <v>0</v>
      </c>
      <c r="R495" s="26">
        <f t="shared" si="31"/>
        <v>333</v>
      </c>
    </row>
    <row r="496" spans="1:18" ht="17.100000000000001" customHeight="1">
      <c r="A496" s="18" t="s">
        <v>15</v>
      </c>
      <c r="B496" s="18" t="s">
        <v>127</v>
      </c>
      <c r="C496" s="15" t="s">
        <v>121</v>
      </c>
      <c r="D496" s="83" t="str">
        <f t="shared" si="28"/>
        <v>GT_09 -  Wrocław Stadion - Wrocław Północ</v>
      </c>
      <c r="E496" s="84" t="str">
        <f t="shared" si="29"/>
        <v>GT_09 -  Wrocław Stadion - Wrocław Północ kierunek: Kudowa Zdrój</v>
      </c>
      <c r="F496" s="18" t="s">
        <v>13</v>
      </c>
      <c r="G496" s="15" t="s">
        <v>120</v>
      </c>
      <c r="H496" s="84" t="str">
        <f t="shared" si="30"/>
        <v>kierunek: Kudowa Zdrój -  GT_09</v>
      </c>
      <c r="I496" s="19">
        <v>43209</v>
      </c>
      <c r="J496" s="20" t="s">
        <v>69</v>
      </c>
      <c r="K496" s="86">
        <v>0.54166666666666696</v>
      </c>
      <c r="L496" s="25">
        <v>250</v>
      </c>
      <c r="M496" s="25">
        <v>0</v>
      </c>
      <c r="N496" s="25">
        <v>9</v>
      </c>
      <c r="O496" s="25">
        <v>67</v>
      </c>
      <c r="P496" s="25">
        <v>0</v>
      </c>
      <c r="Q496" s="25">
        <v>0</v>
      </c>
      <c r="R496" s="26">
        <f t="shared" si="31"/>
        <v>326</v>
      </c>
    </row>
    <row r="497" spans="1:18" ht="17.100000000000001" customHeight="1">
      <c r="A497" s="18" t="s">
        <v>15</v>
      </c>
      <c r="B497" s="18" t="s">
        <v>127</v>
      </c>
      <c r="C497" s="15" t="s">
        <v>121</v>
      </c>
      <c r="D497" s="83" t="str">
        <f t="shared" si="28"/>
        <v>GT_09 -  Wrocław Stadion - Wrocław Północ</v>
      </c>
      <c r="E497" s="84" t="str">
        <f t="shared" si="29"/>
        <v>GT_09 -  Wrocław Stadion - Wrocław Północ kierunek: Kudowa Zdrój</v>
      </c>
      <c r="F497" s="18" t="s">
        <v>13</v>
      </c>
      <c r="G497" s="15" t="s">
        <v>120</v>
      </c>
      <c r="H497" s="84" t="str">
        <f t="shared" si="30"/>
        <v>kierunek: Kudowa Zdrój -  GT_09</v>
      </c>
      <c r="I497" s="19">
        <v>43209</v>
      </c>
      <c r="J497" s="20" t="s">
        <v>70</v>
      </c>
      <c r="K497" s="86">
        <v>0.54166666666666696</v>
      </c>
      <c r="L497" s="25">
        <v>226</v>
      </c>
      <c r="M497" s="25">
        <v>0</v>
      </c>
      <c r="N497" s="25">
        <v>10</v>
      </c>
      <c r="O497" s="25">
        <v>72</v>
      </c>
      <c r="P497" s="25">
        <v>0</v>
      </c>
      <c r="Q497" s="25">
        <v>0</v>
      </c>
      <c r="R497" s="26">
        <f t="shared" si="31"/>
        <v>308</v>
      </c>
    </row>
    <row r="498" spans="1:18" ht="17.100000000000001" customHeight="1">
      <c r="A498" s="18" t="s">
        <v>15</v>
      </c>
      <c r="B498" s="18" t="s">
        <v>127</v>
      </c>
      <c r="C498" s="15" t="s">
        <v>121</v>
      </c>
      <c r="D498" s="83" t="str">
        <f t="shared" si="28"/>
        <v>GT_09 -  Wrocław Stadion - Wrocław Północ</v>
      </c>
      <c r="E498" s="84" t="str">
        <f t="shared" si="29"/>
        <v>GT_09 -  Wrocław Stadion - Wrocław Północ kierunek: Kudowa Zdrój</v>
      </c>
      <c r="F498" s="18" t="s">
        <v>13</v>
      </c>
      <c r="G498" s="15" t="s">
        <v>120</v>
      </c>
      <c r="H498" s="84" t="str">
        <f t="shared" si="30"/>
        <v>kierunek: Kudowa Zdrój -  GT_09</v>
      </c>
      <c r="I498" s="19">
        <v>43209</v>
      </c>
      <c r="J498" s="20" t="s">
        <v>71</v>
      </c>
      <c r="K498" s="86">
        <v>0.58333333333333404</v>
      </c>
      <c r="L498" s="25">
        <v>216</v>
      </c>
      <c r="M498" s="25">
        <v>0</v>
      </c>
      <c r="N498" s="25">
        <v>17</v>
      </c>
      <c r="O498" s="25">
        <v>68</v>
      </c>
      <c r="P498" s="25">
        <v>0</v>
      </c>
      <c r="Q498" s="25">
        <v>0</v>
      </c>
      <c r="R498" s="26">
        <f t="shared" si="31"/>
        <v>301</v>
      </c>
    </row>
    <row r="499" spans="1:18" ht="17.100000000000001" customHeight="1">
      <c r="A499" s="18" t="s">
        <v>15</v>
      </c>
      <c r="B499" s="18" t="s">
        <v>127</v>
      </c>
      <c r="C499" s="15" t="s">
        <v>121</v>
      </c>
      <c r="D499" s="83" t="str">
        <f t="shared" si="28"/>
        <v>GT_09 -  Wrocław Stadion - Wrocław Północ</v>
      </c>
      <c r="E499" s="84" t="str">
        <f t="shared" si="29"/>
        <v>GT_09 -  Wrocław Stadion - Wrocław Północ kierunek: Kudowa Zdrój</v>
      </c>
      <c r="F499" s="18" t="s">
        <v>13</v>
      </c>
      <c r="G499" s="15" t="s">
        <v>120</v>
      </c>
      <c r="H499" s="84" t="str">
        <f t="shared" si="30"/>
        <v>kierunek: Kudowa Zdrój -  GT_09</v>
      </c>
      <c r="I499" s="19">
        <v>43209</v>
      </c>
      <c r="J499" s="20" t="s">
        <v>72</v>
      </c>
      <c r="K499" s="86">
        <v>0.58333333333333404</v>
      </c>
      <c r="L499" s="25">
        <v>269</v>
      </c>
      <c r="M499" s="25">
        <v>0</v>
      </c>
      <c r="N499" s="25">
        <v>18</v>
      </c>
      <c r="O499" s="25">
        <v>70</v>
      </c>
      <c r="P499" s="25">
        <v>0</v>
      </c>
      <c r="Q499" s="25">
        <v>1</v>
      </c>
      <c r="R499" s="26">
        <f t="shared" si="31"/>
        <v>358</v>
      </c>
    </row>
    <row r="500" spans="1:18" ht="17.100000000000001" customHeight="1">
      <c r="A500" s="18" t="s">
        <v>15</v>
      </c>
      <c r="B500" s="18" t="s">
        <v>127</v>
      </c>
      <c r="C500" s="15" t="s">
        <v>121</v>
      </c>
      <c r="D500" s="83" t="str">
        <f t="shared" si="28"/>
        <v>GT_09 -  Wrocław Stadion - Wrocław Północ</v>
      </c>
      <c r="E500" s="84" t="str">
        <f t="shared" si="29"/>
        <v>GT_09 -  Wrocław Stadion - Wrocław Północ kierunek: Kudowa Zdrój</v>
      </c>
      <c r="F500" s="18" t="s">
        <v>13</v>
      </c>
      <c r="G500" s="15" t="s">
        <v>120</v>
      </c>
      <c r="H500" s="84" t="str">
        <f t="shared" si="30"/>
        <v>kierunek: Kudowa Zdrój -  GT_09</v>
      </c>
      <c r="I500" s="19">
        <v>43209</v>
      </c>
      <c r="J500" s="20" t="s">
        <v>73</v>
      </c>
      <c r="K500" s="86">
        <v>0.58333333333333404</v>
      </c>
      <c r="L500" s="25">
        <v>244</v>
      </c>
      <c r="M500" s="25">
        <v>0</v>
      </c>
      <c r="N500" s="25">
        <v>15</v>
      </c>
      <c r="O500" s="25">
        <v>74</v>
      </c>
      <c r="P500" s="25">
        <v>0</v>
      </c>
      <c r="Q500" s="25">
        <v>0</v>
      </c>
      <c r="R500" s="26">
        <f t="shared" si="31"/>
        <v>333</v>
      </c>
    </row>
    <row r="501" spans="1:18" ht="17.100000000000001" customHeight="1">
      <c r="A501" s="18" t="s">
        <v>15</v>
      </c>
      <c r="B501" s="18" t="s">
        <v>127</v>
      </c>
      <c r="C501" s="15" t="s">
        <v>121</v>
      </c>
      <c r="D501" s="83" t="str">
        <f t="shared" si="28"/>
        <v>GT_09 -  Wrocław Stadion - Wrocław Północ</v>
      </c>
      <c r="E501" s="84" t="str">
        <f t="shared" si="29"/>
        <v>GT_09 -  Wrocław Stadion - Wrocław Północ kierunek: Kudowa Zdrój</v>
      </c>
      <c r="F501" s="18" t="s">
        <v>13</v>
      </c>
      <c r="G501" s="15" t="s">
        <v>120</v>
      </c>
      <c r="H501" s="84" t="str">
        <f t="shared" si="30"/>
        <v>kierunek: Kudowa Zdrój -  GT_09</v>
      </c>
      <c r="I501" s="19">
        <v>43209</v>
      </c>
      <c r="J501" s="20" t="s">
        <v>74</v>
      </c>
      <c r="K501" s="86">
        <v>0.58333333333333404</v>
      </c>
      <c r="L501" s="25">
        <v>277</v>
      </c>
      <c r="M501" s="25">
        <v>1</v>
      </c>
      <c r="N501" s="25">
        <v>9</v>
      </c>
      <c r="O501" s="25">
        <v>56</v>
      </c>
      <c r="P501" s="25">
        <v>0</v>
      </c>
      <c r="Q501" s="25">
        <v>0</v>
      </c>
      <c r="R501" s="26">
        <f t="shared" si="31"/>
        <v>343</v>
      </c>
    </row>
    <row r="502" spans="1:18" ht="17.100000000000001" customHeight="1">
      <c r="A502" s="18" t="s">
        <v>15</v>
      </c>
      <c r="B502" s="18" t="s">
        <v>127</v>
      </c>
      <c r="C502" s="15" t="s">
        <v>121</v>
      </c>
      <c r="D502" s="83" t="str">
        <f t="shared" si="28"/>
        <v>GT_09 -  Wrocław Stadion - Wrocław Północ</v>
      </c>
      <c r="E502" s="84" t="str">
        <f t="shared" si="29"/>
        <v>GT_09 -  Wrocław Stadion - Wrocław Północ kierunek: Kudowa Zdrój</v>
      </c>
      <c r="F502" s="18" t="s">
        <v>13</v>
      </c>
      <c r="G502" s="15" t="s">
        <v>120</v>
      </c>
      <c r="H502" s="84" t="str">
        <f t="shared" si="30"/>
        <v>kierunek: Kudowa Zdrój -  GT_09</v>
      </c>
      <c r="I502" s="19">
        <v>43209</v>
      </c>
      <c r="J502" s="20" t="s">
        <v>75</v>
      </c>
      <c r="K502" s="86">
        <v>0.625</v>
      </c>
      <c r="L502" s="25">
        <v>256</v>
      </c>
      <c r="M502" s="25">
        <v>0</v>
      </c>
      <c r="N502" s="25">
        <v>14</v>
      </c>
      <c r="O502" s="25">
        <v>72</v>
      </c>
      <c r="P502" s="25">
        <v>0</v>
      </c>
      <c r="Q502" s="25">
        <v>0</v>
      </c>
      <c r="R502" s="26">
        <f t="shared" si="31"/>
        <v>342</v>
      </c>
    </row>
    <row r="503" spans="1:18" ht="17.100000000000001" customHeight="1">
      <c r="A503" s="18" t="s">
        <v>15</v>
      </c>
      <c r="B503" s="18" t="s">
        <v>127</v>
      </c>
      <c r="C503" s="15" t="s">
        <v>121</v>
      </c>
      <c r="D503" s="83" t="str">
        <f t="shared" si="28"/>
        <v>GT_09 -  Wrocław Stadion - Wrocław Północ</v>
      </c>
      <c r="E503" s="84" t="str">
        <f t="shared" si="29"/>
        <v>GT_09 -  Wrocław Stadion - Wrocław Północ kierunek: Kudowa Zdrój</v>
      </c>
      <c r="F503" s="18" t="s">
        <v>13</v>
      </c>
      <c r="G503" s="15" t="s">
        <v>120</v>
      </c>
      <c r="H503" s="84" t="str">
        <f t="shared" si="30"/>
        <v>kierunek: Kudowa Zdrój -  GT_09</v>
      </c>
      <c r="I503" s="19">
        <v>43209</v>
      </c>
      <c r="J503" s="20" t="s">
        <v>76</v>
      </c>
      <c r="K503" s="86">
        <v>0.625</v>
      </c>
      <c r="L503" s="25">
        <v>307</v>
      </c>
      <c r="M503" s="25">
        <v>0</v>
      </c>
      <c r="N503" s="25">
        <v>11</v>
      </c>
      <c r="O503" s="25">
        <v>72</v>
      </c>
      <c r="P503" s="25">
        <v>0</v>
      </c>
      <c r="Q503" s="25">
        <v>0</v>
      </c>
      <c r="R503" s="26">
        <f t="shared" si="31"/>
        <v>390</v>
      </c>
    </row>
    <row r="504" spans="1:18" ht="17.100000000000001" customHeight="1">
      <c r="A504" s="18" t="s">
        <v>15</v>
      </c>
      <c r="B504" s="18" t="s">
        <v>127</v>
      </c>
      <c r="C504" s="15" t="s">
        <v>121</v>
      </c>
      <c r="D504" s="83" t="str">
        <f t="shared" si="28"/>
        <v>GT_09 -  Wrocław Stadion - Wrocław Północ</v>
      </c>
      <c r="E504" s="84" t="str">
        <f t="shared" si="29"/>
        <v>GT_09 -  Wrocław Stadion - Wrocław Północ kierunek: Kudowa Zdrój</v>
      </c>
      <c r="F504" s="18" t="s">
        <v>13</v>
      </c>
      <c r="G504" s="15" t="s">
        <v>120</v>
      </c>
      <c r="H504" s="84" t="str">
        <f t="shared" si="30"/>
        <v>kierunek: Kudowa Zdrój -  GT_09</v>
      </c>
      <c r="I504" s="19">
        <v>43209</v>
      </c>
      <c r="J504" s="20" t="s">
        <v>77</v>
      </c>
      <c r="K504" s="86">
        <v>0.625</v>
      </c>
      <c r="L504" s="25">
        <v>291</v>
      </c>
      <c r="M504" s="25">
        <v>0</v>
      </c>
      <c r="N504" s="25">
        <v>8</v>
      </c>
      <c r="O504" s="25">
        <v>78</v>
      </c>
      <c r="P504" s="25">
        <v>0</v>
      </c>
      <c r="Q504" s="25">
        <v>1</v>
      </c>
      <c r="R504" s="26">
        <f t="shared" si="31"/>
        <v>378</v>
      </c>
    </row>
    <row r="505" spans="1:18" ht="17.100000000000001" customHeight="1">
      <c r="A505" s="18" t="s">
        <v>15</v>
      </c>
      <c r="B505" s="18" t="s">
        <v>127</v>
      </c>
      <c r="C505" s="15" t="s">
        <v>121</v>
      </c>
      <c r="D505" s="83" t="str">
        <f t="shared" si="28"/>
        <v>GT_09 -  Wrocław Stadion - Wrocław Północ</v>
      </c>
      <c r="E505" s="84" t="str">
        <f t="shared" si="29"/>
        <v>GT_09 -  Wrocław Stadion - Wrocław Północ kierunek: Kudowa Zdrój</v>
      </c>
      <c r="F505" s="18" t="s">
        <v>13</v>
      </c>
      <c r="G505" s="15" t="s">
        <v>120</v>
      </c>
      <c r="H505" s="84" t="str">
        <f t="shared" si="30"/>
        <v>kierunek: Kudowa Zdrój -  GT_09</v>
      </c>
      <c r="I505" s="19">
        <v>43209</v>
      </c>
      <c r="J505" s="20" t="s">
        <v>78</v>
      </c>
      <c r="K505" s="86">
        <v>0.625</v>
      </c>
      <c r="L505" s="25">
        <v>311</v>
      </c>
      <c r="M505" s="25">
        <v>2</v>
      </c>
      <c r="N505" s="25">
        <v>17</v>
      </c>
      <c r="O505" s="25">
        <v>73</v>
      </c>
      <c r="P505" s="25">
        <v>0</v>
      </c>
      <c r="Q505" s="25">
        <v>0</v>
      </c>
      <c r="R505" s="26">
        <f t="shared" si="31"/>
        <v>403</v>
      </c>
    </row>
    <row r="506" spans="1:18" ht="17.100000000000001" customHeight="1">
      <c r="A506" s="18" t="s">
        <v>15</v>
      </c>
      <c r="B506" s="18" t="s">
        <v>127</v>
      </c>
      <c r="C506" s="15" t="s">
        <v>121</v>
      </c>
      <c r="D506" s="83" t="str">
        <f t="shared" si="28"/>
        <v>GT_09 -  Wrocław Stadion - Wrocław Północ</v>
      </c>
      <c r="E506" s="84" t="str">
        <f t="shared" si="29"/>
        <v>GT_09 -  Wrocław Stadion - Wrocław Północ kierunek: Kudowa Zdrój</v>
      </c>
      <c r="F506" s="18" t="s">
        <v>13</v>
      </c>
      <c r="G506" s="15" t="s">
        <v>120</v>
      </c>
      <c r="H506" s="84" t="str">
        <f t="shared" si="30"/>
        <v>kierunek: Kudowa Zdrój -  GT_09</v>
      </c>
      <c r="I506" s="19">
        <v>43209</v>
      </c>
      <c r="J506" s="20" t="s">
        <v>79</v>
      </c>
      <c r="K506" s="86">
        <v>0.66666666666666696</v>
      </c>
      <c r="L506" s="25">
        <v>279</v>
      </c>
      <c r="M506" s="25">
        <v>0</v>
      </c>
      <c r="N506" s="25">
        <v>21</v>
      </c>
      <c r="O506" s="25">
        <v>58</v>
      </c>
      <c r="P506" s="25">
        <v>0</v>
      </c>
      <c r="Q506" s="25">
        <v>0</v>
      </c>
      <c r="R506" s="26">
        <f t="shared" si="31"/>
        <v>358</v>
      </c>
    </row>
    <row r="507" spans="1:18" ht="17.100000000000001" customHeight="1">
      <c r="A507" s="18" t="s">
        <v>15</v>
      </c>
      <c r="B507" s="18" t="s">
        <v>127</v>
      </c>
      <c r="C507" s="15" t="s">
        <v>121</v>
      </c>
      <c r="D507" s="83" t="str">
        <f t="shared" si="28"/>
        <v>GT_09 -  Wrocław Stadion - Wrocław Północ</v>
      </c>
      <c r="E507" s="84" t="str">
        <f t="shared" si="29"/>
        <v>GT_09 -  Wrocław Stadion - Wrocław Północ kierunek: Kudowa Zdrój</v>
      </c>
      <c r="F507" s="18" t="s">
        <v>13</v>
      </c>
      <c r="G507" s="15" t="s">
        <v>120</v>
      </c>
      <c r="H507" s="84" t="str">
        <f t="shared" si="30"/>
        <v>kierunek: Kudowa Zdrój -  GT_09</v>
      </c>
      <c r="I507" s="19">
        <v>43209</v>
      </c>
      <c r="J507" s="20" t="s">
        <v>80</v>
      </c>
      <c r="K507" s="86">
        <v>0.66666666666666696</v>
      </c>
      <c r="L507" s="25">
        <v>301</v>
      </c>
      <c r="M507" s="25">
        <v>0</v>
      </c>
      <c r="N507" s="25">
        <v>11</v>
      </c>
      <c r="O507" s="25">
        <v>79</v>
      </c>
      <c r="P507" s="25">
        <v>0</v>
      </c>
      <c r="Q507" s="25">
        <v>0</v>
      </c>
      <c r="R507" s="26">
        <f t="shared" si="31"/>
        <v>391</v>
      </c>
    </row>
    <row r="508" spans="1:18" ht="17.100000000000001" customHeight="1">
      <c r="A508" s="18" t="s">
        <v>15</v>
      </c>
      <c r="B508" s="18" t="s">
        <v>127</v>
      </c>
      <c r="C508" s="15" t="s">
        <v>121</v>
      </c>
      <c r="D508" s="83" t="str">
        <f t="shared" si="28"/>
        <v>GT_09 -  Wrocław Stadion - Wrocław Północ</v>
      </c>
      <c r="E508" s="84" t="str">
        <f t="shared" si="29"/>
        <v>GT_09 -  Wrocław Stadion - Wrocław Północ kierunek: Kudowa Zdrój</v>
      </c>
      <c r="F508" s="18" t="s">
        <v>13</v>
      </c>
      <c r="G508" s="15" t="s">
        <v>120</v>
      </c>
      <c r="H508" s="84" t="str">
        <f t="shared" si="30"/>
        <v>kierunek: Kudowa Zdrój -  GT_09</v>
      </c>
      <c r="I508" s="19">
        <v>43209</v>
      </c>
      <c r="J508" s="20" t="s">
        <v>81</v>
      </c>
      <c r="K508" s="86">
        <v>0.66666666666666696</v>
      </c>
      <c r="L508" s="25">
        <v>329</v>
      </c>
      <c r="M508" s="25">
        <v>0</v>
      </c>
      <c r="N508" s="25">
        <v>14</v>
      </c>
      <c r="O508" s="25">
        <v>72</v>
      </c>
      <c r="P508" s="25">
        <v>0</v>
      </c>
      <c r="Q508" s="25">
        <v>0</v>
      </c>
      <c r="R508" s="26">
        <f t="shared" si="31"/>
        <v>415</v>
      </c>
    </row>
    <row r="509" spans="1:18" ht="17.100000000000001" customHeight="1">
      <c r="A509" s="18" t="s">
        <v>15</v>
      </c>
      <c r="B509" s="18" t="s">
        <v>127</v>
      </c>
      <c r="C509" s="15" t="s">
        <v>121</v>
      </c>
      <c r="D509" s="83" t="str">
        <f t="shared" si="28"/>
        <v>GT_09 -  Wrocław Stadion - Wrocław Północ</v>
      </c>
      <c r="E509" s="84" t="str">
        <f t="shared" si="29"/>
        <v>GT_09 -  Wrocław Stadion - Wrocław Północ kierunek: Kudowa Zdrój</v>
      </c>
      <c r="F509" s="18" t="s">
        <v>13</v>
      </c>
      <c r="G509" s="15" t="s">
        <v>120</v>
      </c>
      <c r="H509" s="84" t="str">
        <f t="shared" si="30"/>
        <v>kierunek: Kudowa Zdrój -  GT_09</v>
      </c>
      <c r="I509" s="19">
        <v>43209</v>
      </c>
      <c r="J509" s="20" t="s">
        <v>82</v>
      </c>
      <c r="K509" s="86">
        <v>0.66666666666666696</v>
      </c>
      <c r="L509" s="25">
        <v>366</v>
      </c>
      <c r="M509" s="25">
        <v>0</v>
      </c>
      <c r="N509" s="25">
        <v>20</v>
      </c>
      <c r="O509" s="25">
        <v>61</v>
      </c>
      <c r="P509" s="25">
        <v>0</v>
      </c>
      <c r="Q509" s="25">
        <v>0</v>
      </c>
      <c r="R509" s="26">
        <f t="shared" si="31"/>
        <v>447</v>
      </c>
    </row>
    <row r="510" spans="1:18" ht="17.100000000000001" customHeight="1">
      <c r="A510" s="18" t="s">
        <v>15</v>
      </c>
      <c r="B510" s="18" t="s">
        <v>127</v>
      </c>
      <c r="C510" s="15" t="s">
        <v>121</v>
      </c>
      <c r="D510" s="83" t="str">
        <f t="shared" si="28"/>
        <v>GT_09 -  Wrocław Stadion - Wrocław Północ</v>
      </c>
      <c r="E510" s="84" t="str">
        <f t="shared" si="29"/>
        <v>GT_09 -  Wrocław Stadion - Wrocław Północ kierunek: Kudowa Zdrój</v>
      </c>
      <c r="F510" s="18" t="s">
        <v>13</v>
      </c>
      <c r="G510" s="15" t="s">
        <v>120</v>
      </c>
      <c r="H510" s="84" t="str">
        <f t="shared" si="30"/>
        <v>kierunek: Kudowa Zdrój -  GT_09</v>
      </c>
      <c r="I510" s="19">
        <v>43209</v>
      </c>
      <c r="J510" s="20" t="s">
        <v>83</v>
      </c>
      <c r="K510" s="86">
        <v>0.70833333333333404</v>
      </c>
      <c r="L510" s="25">
        <v>364</v>
      </c>
      <c r="M510" s="25">
        <v>0</v>
      </c>
      <c r="N510" s="25">
        <v>15</v>
      </c>
      <c r="O510" s="25">
        <v>61</v>
      </c>
      <c r="P510" s="25">
        <v>0</v>
      </c>
      <c r="Q510" s="25">
        <v>0</v>
      </c>
      <c r="R510" s="26">
        <f t="shared" si="31"/>
        <v>440</v>
      </c>
    </row>
    <row r="511" spans="1:18" ht="17.100000000000001" customHeight="1">
      <c r="A511" s="18" t="s">
        <v>15</v>
      </c>
      <c r="B511" s="18" t="s">
        <v>127</v>
      </c>
      <c r="C511" s="15" t="s">
        <v>121</v>
      </c>
      <c r="D511" s="83" t="str">
        <f t="shared" si="28"/>
        <v>GT_09 -  Wrocław Stadion - Wrocław Północ</v>
      </c>
      <c r="E511" s="84" t="str">
        <f t="shared" si="29"/>
        <v>GT_09 -  Wrocław Stadion - Wrocław Północ kierunek: Kudowa Zdrój</v>
      </c>
      <c r="F511" s="18" t="s">
        <v>13</v>
      </c>
      <c r="G511" s="15" t="s">
        <v>120</v>
      </c>
      <c r="H511" s="84" t="str">
        <f t="shared" si="30"/>
        <v>kierunek: Kudowa Zdrój -  GT_09</v>
      </c>
      <c r="I511" s="19">
        <v>43209</v>
      </c>
      <c r="J511" s="20" t="s">
        <v>84</v>
      </c>
      <c r="K511" s="86">
        <v>0.70833333333333404</v>
      </c>
      <c r="L511" s="25">
        <v>351</v>
      </c>
      <c r="M511" s="25">
        <v>1</v>
      </c>
      <c r="N511" s="25">
        <v>10</v>
      </c>
      <c r="O511" s="25">
        <v>64</v>
      </c>
      <c r="P511" s="25">
        <v>0</v>
      </c>
      <c r="Q511" s="25">
        <v>0</v>
      </c>
      <c r="R511" s="26">
        <f t="shared" si="31"/>
        <v>426</v>
      </c>
    </row>
    <row r="512" spans="1:18" ht="17.100000000000001" customHeight="1">
      <c r="A512" s="18" t="s">
        <v>15</v>
      </c>
      <c r="B512" s="18" t="s">
        <v>127</v>
      </c>
      <c r="C512" s="15" t="s">
        <v>121</v>
      </c>
      <c r="D512" s="83" t="str">
        <f t="shared" si="28"/>
        <v>GT_09 -  Wrocław Stadion - Wrocław Północ</v>
      </c>
      <c r="E512" s="84" t="str">
        <f t="shared" si="29"/>
        <v>GT_09 -  Wrocław Stadion - Wrocław Północ kierunek: Kudowa Zdrój</v>
      </c>
      <c r="F512" s="18" t="s">
        <v>13</v>
      </c>
      <c r="G512" s="15" t="s">
        <v>120</v>
      </c>
      <c r="H512" s="84" t="str">
        <f t="shared" si="30"/>
        <v>kierunek: Kudowa Zdrój -  GT_09</v>
      </c>
      <c r="I512" s="19">
        <v>43209</v>
      </c>
      <c r="J512" s="20" t="s">
        <v>85</v>
      </c>
      <c r="K512" s="86">
        <v>0.70833333333333404</v>
      </c>
      <c r="L512" s="25">
        <v>431</v>
      </c>
      <c r="M512" s="25">
        <v>0</v>
      </c>
      <c r="N512" s="25">
        <v>5</v>
      </c>
      <c r="O512" s="25">
        <v>62</v>
      </c>
      <c r="P512" s="25">
        <v>0</v>
      </c>
      <c r="Q512" s="25">
        <v>0</v>
      </c>
      <c r="R512" s="26">
        <f t="shared" si="31"/>
        <v>498</v>
      </c>
    </row>
    <row r="513" spans="1:18" ht="17.100000000000001" customHeight="1">
      <c r="A513" s="18" t="s">
        <v>15</v>
      </c>
      <c r="B513" s="18" t="s">
        <v>127</v>
      </c>
      <c r="C513" s="15" t="s">
        <v>121</v>
      </c>
      <c r="D513" s="83" t="str">
        <f t="shared" si="28"/>
        <v>GT_09 -  Wrocław Stadion - Wrocław Północ</v>
      </c>
      <c r="E513" s="84" t="str">
        <f t="shared" si="29"/>
        <v>GT_09 -  Wrocław Stadion - Wrocław Północ kierunek: Kudowa Zdrój</v>
      </c>
      <c r="F513" s="18" t="s">
        <v>13</v>
      </c>
      <c r="G513" s="15" t="s">
        <v>120</v>
      </c>
      <c r="H513" s="84" t="str">
        <f t="shared" si="30"/>
        <v>kierunek: Kudowa Zdrój -  GT_09</v>
      </c>
      <c r="I513" s="19">
        <v>43209</v>
      </c>
      <c r="J513" s="20" t="s">
        <v>86</v>
      </c>
      <c r="K513" s="86">
        <v>0.70833333333333404</v>
      </c>
      <c r="L513" s="25">
        <v>366</v>
      </c>
      <c r="M513" s="25">
        <v>0</v>
      </c>
      <c r="N513" s="25">
        <v>14</v>
      </c>
      <c r="O513" s="25">
        <v>84</v>
      </c>
      <c r="P513" s="25">
        <v>0</v>
      </c>
      <c r="Q513" s="25">
        <v>1</v>
      </c>
      <c r="R513" s="26">
        <f t="shared" si="31"/>
        <v>465</v>
      </c>
    </row>
    <row r="514" spans="1:18" ht="17.100000000000001" customHeight="1">
      <c r="A514" s="18" t="s">
        <v>15</v>
      </c>
      <c r="B514" s="18" t="s">
        <v>127</v>
      </c>
      <c r="C514" s="15" t="s">
        <v>121</v>
      </c>
      <c r="D514" s="83" t="str">
        <f t="shared" si="28"/>
        <v>GT_09 -  Wrocław Stadion - Wrocław Północ</v>
      </c>
      <c r="E514" s="84" t="str">
        <f t="shared" si="29"/>
        <v>GT_09 -  Wrocław Stadion - Wrocław Północ kierunek: Kudowa Zdrój</v>
      </c>
      <c r="F514" s="18" t="s">
        <v>13</v>
      </c>
      <c r="G514" s="15" t="s">
        <v>120</v>
      </c>
      <c r="H514" s="84" t="str">
        <f t="shared" si="30"/>
        <v>kierunek: Kudowa Zdrój -  GT_09</v>
      </c>
      <c r="I514" s="19">
        <v>43209</v>
      </c>
      <c r="J514" s="20" t="s">
        <v>87</v>
      </c>
      <c r="K514" s="86">
        <v>0.75</v>
      </c>
      <c r="L514" s="25">
        <v>339</v>
      </c>
      <c r="M514" s="25">
        <v>1</v>
      </c>
      <c r="N514" s="25">
        <v>11</v>
      </c>
      <c r="O514" s="25">
        <v>53</v>
      </c>
      <c r="P514" s="25">
        <v>0</v>
      </c>
      <c r="Q514" s="25">
        <v>2</v>
      </c>
      <c r="R514" s="26">
        <f t="shared" si="31"/>
        <v>406</v>
      </c>
    </row>
    <row r="515" spans="1:18" ht="17.100000000000001" customHeight="1">
      <c r="A515" s="18" t="s">
        <v>15</v>
      </c>
      <c r="B515" s="18" t="s">
        <v>127</v>
      </c>
      <c r="C515" s="15" t="s">
        <v>121</v>
      </c>
      <c r="D515" s="83" t="str">
        <f t="shared" ref="D515:D578" si="32">CONCATENATE(B515," -  ",C515,)</f>
        <v>GT_09 -  Wrocław Stadion - Wrocław Północ</v>
      </c>
      <c r="E515" s="84" t="str">
        <f t="shared" ref="E515:E578" si="33">CONCATENATE(D515," ",G515)</f>
        <v>GT_09 -  Wrocław Stadion - Wrocław Północ kierunek: Kudowa Zdrój</v>
      </c>
      <c r="F515" s="18" t="s">
        <v>13</v>
      </c>
      <c r="G515" s="15" t="s">
        <v>120</v>
      </c>
      <c r="H515" s="84" t="str">
        <f t="shared" ref="H515:H578" si="34">CONCATENATE(G515," -  ",B515,)</f>
        <v>kierunek: Kudowa Zdrój -  GT_09</v>
      </c>
      <c r="I515" s="19">
        <v>43209</v>
      </c>
      <c r="J515" s="20" t="s">
        <v>88</v>
      </c>
      <c r="K515" s="86">
        <v>0.75</v>
      </c>
      <c r="L515" s="25">
        <v>298</v>
      </c>
      <c r="M515" s="25">
        <v>0</v>
      </c>
      <c r="N515" s="25">
        <v>7</v>
      </c>
      <c r="O515" s="25">
        <v>53</v>
      </c>
      <c r="P515" s="25">
        <v>0</v>
      </c>
      <c r="Q515" s="25">
        <v>0</v>
      </c>
      <c r="R515" s="26">
        <f t="shared" ref="R515:R578" si="35">SUM(L515:Q515)</f>
        <v>358</v>
      </c>
    </row>
    <row r="516" spans="1:18" ht="17.100000000000001" customHeight="1">
      <c r="A516" s="18" t="s">
        <v>15</v>
      </c>
      <c r="B516" s="18" t="s">
        <v>127</v>
      </c>
      <c r="C516" s="15" t="s">
        <v>121</v>
      </c>
      <c r="D516" s="83" t="str">
        <f t="shared" si="32"/>
        <v>GT_09 -  Wrocław Stadion - Wrocław Północ</v>
      </c>
      <c r="E516" s="84" t="str">
        <f t="shared" si="33"/>
        <v>GT_09 -  Wrocław Stadion - Wrocław Północ kierunek: Kudowa Zdrój</v>
      </c>
      <c r="F516" s="18" t="s">
        <v>13</v>
      </c>
      <c r="G516" s="15" t="s">
        <v>120</v>
      </c>
      <c r="H516" s="84" t="str">
        <f t="shared" si="34"/>
        <v>kierunek: Kudowa Zdrój -  GT_09</v>
      </c>
      <c r="I516" s="19">
        <v>43209</v>
      </c>
      <c r="J516" s="20" t="s">
        <v>89</v>
      </c>
      <c r="K516" s="86">
        <v>0.75</v>
      </c>
      <c r="L516" s="25">
        <v>320</v>
      </c>
      <c r="M516" s="25">
        <v>0</v>
      </c>
      <c r="N516" s="25">
        <v>5</v>
      </c>
      <c r="O516" s="25">
        <v>45</v>
      </c>
      <c r="P516" s="25">
        <v>0</v>
      </c>
      <c r="Q516" s="25">
        <v>0</v>
      </c>
      <c r="R516" s="26">
        <f t="shared" si="35"/>
        <v>370</v>
      </c>
    </row>
    <row r="517" spans="1:18" ht="17.100000000000001" customHeight="1">
      <c r="A517" s="18" t="s">
        <v>15</v>
      </c>
      <c r="B517" s="18" t="s">
        <v>127</v>
      </c>
      <c r="C517" s="15" t="s">
        <v>121</v>
      </c>
      <c r="D517" s="83" t="str">
        <f t="shared" si="32"/>
        <v>GT_09 -  Wrocław Stadion - Wrocław Północ</v>
      </c>
      <c r="E517" s="84" t="str">
        <f t="shared" si="33"/>
        <v>GT_09 -  Wrocław Stadion - Wrocław Północ kierunek: Kudowa Zdrój</v>
      </c>
      <c r="F517" s="18" t="s">
        <v>13</v>
      </c>
      <c r="G517" s="15" t="s">
        <v>120</v>
      </c>
      <c r="H517" s="84" t="str">
        <f t="shared" si="34"/>
        <v>kierunek: Kudowa Zdrój -  GT_09</v>
      </c>
      <c r="I517" s="19">
        <v>43209</v>
      </c>
      <c r="J517" s="20" t="s">
        <v>90</v>
      </c>
      <c r="K517" s="86">
        <v>0.75</v>
      </c>
      <c r="L517" s="25">
        <v>286</v>
      </c>
      <c r="M517" s="25">
        <v>0</v>
      </c>
      <c r="N517" s="25">
        <v>9</v>
      </c>
      <c r="O517" s="25">
        <v>52</v>
      </c>
      <c r="P517" s="25">
        <v>0</v>
      </c>
      <c r="Q517" s="25">
        <v>0</v>
      </c>
      <c r="R517" s="26">
        <f t="shared" si="35"/>
        <v>347</v>
      </c>
    </row>
    <row r="518" spans="1:18" ht="17.100000000000001" customHeight="1">
      <c r="A518" s="18" t="s">
        <v>15</v>
      </c>
      <c r="B518" s="18" t="s">
        <v>127</v>
      </c>
      <c r="C518" s="15" t="s">
        <v>121</v>
      </c>
      <c r="D518" s="83" t="str">
        <f t="shared" si="32"/>
        <v>GT_09 -  Wrocław Stadion - Wrocław Północ</v>
      </c>
      <c r="E518" s="84" t="str">
        <f t="shared" si="33"/>
        <v>GT_09 -  Wrocław Stadion - Wrocław Północ kierunek: Kudowa Zdrój</v>
      </c>
      <c r="F518" s="18" t="s">
        <v>13</v>
      </c>
      <c r="G518" s="15" t="s">
        <v>120</v>
      </c>
      <c r="H518" s="84" t="str">
        <f t="shared" si="34"/>
        <v>kierunek: Kudowa Zdrój -  GT_09</v>
      </c>
      <c r="I518" s="19">
        <v>43209</v>
      </c>
      <c r="J518" s="20" t="s">
        <v>91</v>
      </c>
      <c r="K518" s="86">
        <v>0.79166666666666696</v>
      </c>
      <c r="L518" s="25">
        <v>283</v>
      </c>
      <c r="M518" s="25">
        <v>1</v>
      </c>
      <c r="N518" s="25">
        <v>3</v>
      </c>
      <c r="O518" s="25">
        <v>55</v>
      </c>
      <c r="P518" s="25">
        <v>0</v>
      </c>
      <c r="Q518" s="25">
        <v>0</v>
      </c>
      <c r="R518" s="26">
        <f t="shared" si="35"/>
        <v>342</v>
      </c>
    </row>
    <row r="519" spans="1:18" ht="17.100000000000001" customHeight="1">
      <c r="A519" s="18" t="s">
        <v>15</v>
      </c>
      <c r="B519" s="18" t="s">
        <v>127</v>
      </c>
      <c r="C519" s="15" t="s">
        <v>121</v>
      </c>
      <c r="D519" s="83" t="str">
        <f t="shared" si="32"/>
        <v>GT_09 -  Wrocław Stadion - Wrocław Północ</v>
      </c>
      <c r="E519" s="84" t="str">
        <f t="shared" si="33"/>
        <v>GT_09 -  Wrocław Stadion - Wrocław Północ kierunek: Kudowa Zdrój</v>
      </c>
      <c r="F519" s="18" t="s">
        <v>13</v>
      </c>
      <c r="G519" s="15" t="s">
        <v>120</v>
      </c>
      <c r="H519" s="84" t="str">
        <f t="shared" si="34"/>
        <v>kierunek: Kudowa Zdrój -  GT_09</v>
      </c>
      <c r="I519" s="19">
        <v>43209</v>
      </c>
      <c r="J519" s="20" t="s">
        <v>92</v>
      </c>
      <c r="K519" s="86">
        <v>0.79166666666666696</v>
      </c>
      <c r="L519" s="25">
        <v>268</v>
      </c>
      <c r="M519" s="25">
        <v>0</v>
      </c>
      <c r="N519" s="25">
        <v>3</v>
      </c>
      <c r="O519" s="25">
        <v>51</v>
      </c>
      <c r="P519" s="25">
        <v>0</v>
      </c>
      <c r="Q519" s="25">
        <v>0</v>
      </c>
      <c r="R519" s="26">
        <f t="shared" si="35"/>
        <v>322</v>
      </c>
    </row>
    <row r="520" spans="1:18" ht="17.100000000000001" customHeight="1">
      <c r="A520" s="18" t="s">
        <v>15</v>
      </c>
      <c r="B520" s="18" t="s">
        <v>127</v>
      </c>
      <c r="C520" s="15" t="s">
        <v>121</v>
      </c>
      <c r="D520" s="83" t="str">
        <f t="shared" si="32"/>
        <v>GT_09 -  Wrocław Stadion - Wrocław Północ</v>
      </c>
      <c r="E520" s="84" t="str">
        <f t="shared" si="33"/>
        <v>GT_09 -  Wrocław Stadion - Wrocław Północ kierunek: Kudowa Zdrój</v>
      </c>
      <c r="F520" s="18" t="s">
        <v>13</v>
      </c>
      <c r="G520" s="15" t="s">
        <v>120</v>
      </c>
      <c r="H520" s="84" t="str">
        <f t="shared" si="34"/>
        <v>kierunek: Kudowa Zdrój -  GT_09</v>
      </c>
      <c r="I520" s="19">
        <v>43209</v>
      </c>
      <c r="J520" s="20" t="s">
        <v>93</v>
      </c>
      <c r="K520" s="86">
        <v>0.79166666666666696</v>
      </c>
      <c r="L520" s="25">
        <v>274</v>
      </c>
      <c r="M520" s="25">
        <v>0</v>
      </c>
      <c r="N520" s="25">
        <v>3</v>
      </c>
      <c r="O520" s="25">
        <v>46</v>
      </c>
      <c r="P520" s="25">
        <v>0</v>
      </c>
      <c r="Q520" s="25">
        <v>1</v>
      </c>
      <c r="R520" s="26">
        <f t="shared" si="35"/>
        <v>324</v>
      </c>
    </row>
    <row r="521" spans="1:18" ht="17.100000000000001" customHeight="1">
      <c r="A521" s="18" t="s">
        <v>15</v>
      </c>
      <c r="B521" s="18" t="s">
        <v>127</v>
      </c>
      <c r="C521" s="15" t="s">
        <v>121</v>
      </c>
      <c r="D521" s="83" t="str">
        <f t="shared" si="32"/>
        <v>GT_09 -  Wrocław Stadion - Wrocław Północ</v>
      </c>
      <c r="E521" s="84" t="str">
        <f t="shared" si="33"/>
        <v>GT_09 -  Wrocław Stadion - Wrocław Północ kierunek: Kudowa Zdrój</v>
      </c>
      <c r="F521" s="18" t="s">
        <v>13</v>
      </c>
      <c r="G521" s="15" t="s">
        <v>120</v>
      </c>
      <c r="H521" s="84" t="str">
        <f t="shared" si="34"/>
        <v>kierunek: Kudowa Zdrój -  GT_09</v>
      </c>
      <c r="I521" s="19">
        <v>43209</v>
      </c>
      <c r="J521" s="20" t="s">
        <v>94</v>
      </c>
      <c r="K521" s="86">
        <v>0.79166666666666696</v>
      </c>
      <c r="L521" s="25">
        <v>249</v>
      </c>
      <c r="M521" s="25">
        <v>1</v>
      </c>
      <c r="N521" s="25">
        <v>4</v>
      </c>
      <c r="O521" s="25">
        <v>57</v>
      </c>
      <c r="P521" s="25">
        <v>0</v>
      </c>
      <c r="Q521" s="25">
        <v>0</v>
      </c>
      <c r="R521" s="26">
        <f t="shared" si="35"/>
        <v>311</v>
      </c>
    </row>
    <row r="522" spans="1:18" ht="17.100000000000001" customHeight="1">
      <c r="A522" s="18" t="s">
        <v>15</v>
      </c>
      <c r="B522" s="18" t="s">
        <v>127</v>
      </c>
      <c r="C522" s="15" t="s">
        <v>121</v>
      </c>
      <c r="D522" s="83" t="str">
        <f t="shared" si="32"/>
        <v>GT_09 -  Wrocław Stadion - Wrocław Północ</v>
      </c>
      <c r="E522" s="84" t="str">
        <f t="shared" si="33"/>
        <v>GT_09 -  Wrocław Stadion - Wrocław Północ kierunek: Kudowa Zdrój</v>
      </c>
      <c r="F522" s="18" t="s">
        <v>13</v>
      </c>
      <c r="G522" s="15" t="s">
        <v>120</v>
      </c>
      <c r="H522" s="84" t="str">
        <f t="shared" si="34"/>
        <v>kierunek: Kudowa Zdrój -  GT_09</v>
      </c>
      <c r="I522" s="19">
        <v>43209</v>
      </c>
      <c r="J522" s="20" t="s">
        <v>95</v>
      </c>
      <c r="K522" s="86">
        <v>0.83333333333333404</v>
      </c>
      <c r="L522" s="25">
        <v>234</v>
      </c>
      <c r="M522" s="25">
        <v>0</v>
      </c>
      <c r="N522" s="25">
        <v>8</v>
      </c>
      <c r="O522" s="25">
        <v>45</v>
      </c>
      <c r="P522" s="25">
        <v>0</v>
      </c>
      <c r="Q522" s="25">
        <v>0</v>
      </c>
      <c r="R522" s="26">
        <f t="shared" si="35"/>
        <v>287</v>
      </c>
    </row>
    <row r="523" spans="1:18" ht="17.100000000000001" customHeight="1">
      <c r="A523" s="18" t="s">
        <v>15</v>
      </c>
      <c r="B523" s="18" t="s">
        <v>127</v>
      </c>
      <c r="C523" s="15" t="s">
        <v>121</v>
      </c>
      <c r="D523" s="83" t="str">
        <f t="shared" si="32"/>
        <v>GT_09 -  Wrocław Stadion - Wrocław Północ</v>
      </c>
      <c r="E523" s="84" t="str">
        <f t="shared" si="33"/>
        <v>GT_09 -  Wrocław Stadion - Wrocław Północ kierunek: Kudowa Zdrój</v>
      </c>
      <c r="F523" s="18" t="s">
        <v>13</v>
      </c>
      <c r="G523" s="15" t="s">
        <v>120</v>
      </c>
      <c r="H523" s="84" t="str">
        <f t="shared" si="34"/>
        <v>kierunek: Kudowa Zdrój -  GT_09</v>
      </c>
      <c r="I523" s="19">
        <v>43209</v>
      </c>
      <c r="J523" s="20" t="s">
        <v>96</v>
      </c>
      <c r="K523" s="86">
        <v>0.83333333333333404</v>
      </c>
      <c r="L523" s="25">
        <v>240</v>
      </c>
      <c r="M523" s="25">
        <v>0</v>
      </c>
      <c r="N523" s="25">
        <v>6</v>
      </c>
      <c r="O523" s="25">
        <v>43</v>
      </c>
      <c r="P523" s="25">
        <v>0</v>
      </c>
      <c r="Q523" s="25">
        <v>1</v>
      </c>
      <c r="R523" s="26">
        <f t="shared" si="35"/>
        <v>290</v>
      </c>
    </row>
    <row r="524" spans="1:18" ht="17.100000000000001" customHeight="1">
      <c r="A524" s="18" t="s">
        <v>15</v>
      </c>
      <c r="B524" s="18" t="s">
        <v>127</v>
      </c>
      <c r="C524" s="15" t="s">
        <v>121</v>
      </c>
      <c r="D524" s="83" t="str">
        <f t="shared" si="32"/>
        <v>GT_09 -  Wrocław Stadion - Wrocław Północ</v>
      </c>
      <c r="E524" s="84" t="str">
        <f t="shared" si="33"/>
        <v>GT_09 -  Wrocław Stadion - Wrocław Północ kierunek: Kudowa Zdrój</v>
      </c>
      <c r="F524" s="18" t="s">
        <v>13</v>
      </c>
      <c r="G524" s="15" t="s">
        <v>120</v>
      </c>
      <c r="H524" s="84" t="str">
        <f t="shared" si="34"/>
        <v>kierunek: Kudowa Zdrój -  GT_09</v>
      </c>
      <c r="I524" s="19">
        <v>43209</v>
      </c>
      <c r="J524" s="20" t="s">
        <v>97</v>
      </c>
      <c r="K524" s="86">
        <v>0.83333333333333404</v>
      </c>
      <c r="L524" s="25">
        <v>203</v>
      </c>
      <c r="M524" s="25">
        <v>0</v>
      </c>
      <c r="N524" s="25">
        <v>9</v>
      </c>
      <c r="O524" s="25">
        <v>53</v>
      </c>
      <c r="P524" s="25">
        <v>0</v>
      </c>
      <c r="Q524" s="25">
        <v>0</v>
      </c>
      <c r="R524" s="26">
        <f t="shared" si="35"/>
        <v>265</v>
      </c>
    </row>
    <row r="525" spans="1:18" ht="17.100000000000001" customHeight="1">
      <c r="A525" s="18" t="s">
        <v>15</v>
      </c>
      <c r="B525" s="18" t="s">
        <v>127</v>
      </c>
      <c r="C525" s="15" t="s">
        <v>121</v>
      </c>
      <c r="D525" s="83" t="str">
        <f t="shared" si="32"/>
        <v>GT_09 -  Wrocław Stadion - Wrocław Północ</v>
      </c>
      <c r="E525" s="84" t="str">
        <f t="shared" si="33"/>
        <v>GT_09 -  Wrocław Stadion - Wrocław Północ kierunek: Kudowa Zdrój</v>
      </c>
      <c r="F525" s="18" t="s">
        <v>13</v>
      </c>
      <c r="G525" s="15" t="s">
        <v>120</v>
      </c>
      <c r="H525" s="84" t="str">
        <f t="shared" si="34"/>
        <v>kierunek: Kudowa Zdrój -  GT_09</v>
      </c>
      <c r="I525" s="19">
        <v>43209</v>
      </c>
      <c r="J525" s="20" t="s">
        <v>98</v>
      </c>
      <c r="K525" s="86">
        <v>0.83333333333333404</v>
      </c>
      <c r="L525" s="25">
        <v>208</v>
      </c>
      <c r="M525" s="25">
        <v>0</v>
      </c>
      <c r="N525" s="25">
        <v>13</v>
      </c>
      <c r="O525" s="25">
        <v>41</v>
      </c>
      <c r="P525" s="25">
        <v>0</v>
      </c>
      <c r="Q525" s="25">
        <v>0</v>
      </c>
      <c r="R525" s="26">
        <f t="shared" si="35"/>
        <v>262</v>
      </c>
    </row>
    <row r="526" spans="1:18" ht="17.100000000000001" customHeight="1">
      <c r="A526" s="18" t="s">
        <v>15</v>
      </c>
      <c r="B526" s="18" t="s">
        <v>127</v>
      </c>
      <c r="C526" s="15" t="s">
        <v>121</v>
      </c>
      <c r="D526" s="83" t="str">
        <f t="shared" si="32"/>
        <v>GT_09 -  Wrocław Stadion - Wrocław Północ</v>
      </c>
      <c r="E526" s="84" t="str">
        <f t="shared" si="33"/>
        <v>GT_09 -  Wrocław Stadion - Wrocław Północ kierunek: Kudowa Zdrój</v>
      </c>
      <c r="F526" s="18" t="s">
        <v>13</v>
      </c>
      <c r="G526" s="15" t="s">
        <v>120</v>
      </c>
      <c r="H526" s="84" t="str">
        <f t="shared" si="34"/>
        <v>kierunek: Kudowa Zdrój -  GT_09</v>
      </c>
      <c r="I526" s="19">
        <v>43209</v>
      </c>
      <c r="J526" s="20" t="s">
        <v>99</v>
      </c>
      <c r="K526" s="86">
        <v>0.875</v>
      </c>
      <c r="L526" s="25">
        <v>202</v>
      </c>
      <c r="M526" s="25">
        <v>1</v>
      </c>
      <c r="N526" s="25">
        <v>7</v>
      </c>
      <c r="O526" s="25">
        <v>42</v>
      </c>
      <c r="P526" s="25">
        <v>0</v>
      </c>
      <c r="Q526" s="25">
        <v>0</v>
      </c>
      <c r="R526" s="26">
        <f t="shared" si="35"/>
        <v>252</v>
      </c>
    </row>
    <row r="527" spans="1:18" ht="17.100000000000001" customHeight="1">
      <c r="A527" s="18" t="s">
        <v>15</v>
      </c>
      <c r="B527" s="18" t="s">
        <v>127</v>
      </c>
      <c r="C527" s="15" t="s">
        <v>121</v>
      </c>
      <c r="D527" s="83" t="str">
        <f t="shared" si="32"/>
        <v>GT_09 -  Wrocław Stadion - Wrocław Północ</v>
      </c>
      <c r="E527" s="84" t="str">
        <f t="shared" si="33"/>
        <v>GT_09 -  Wrocław Stadion - Wrocław Północ kierunek: Kudowa Zdrój</v>
      </c>
      <c r="F527" s="18" t="s">
        <v>13</v>
      </c>
      <c r="G527" s="15" t="s">
        <v>120</v>
      </c>
      <c r="H527" s="84" t="str">
        <f t="shared" si="34"/>
        <v>kierunek: Kudowa Zdrój -  GT_09</v>
      </c>
      <c r="I527" s="19">
        <v>43209</v>
      </c>
      <c r="J527" s="20" t="s">
        <v>100</v>
      </c>
      <c r="K527" s="86">
        <v>0.875</v>
      </c>
      <c r="L527" s="25">
        <v>166</v>
      </c>
      <c r="M527" s="25">
        <v>0</v>
      </c>
      <c r="N527" s="25">
        <v>6</v>
      </c>
      <c r="O527" s="25">
        <v>55</v>
      </c>
      <c r="P527" s="25">
        <v>0</v>
      </c>
      <c r="Q527" s="25">
        <v>1</v>
      </c>
      <c r="R527" s="26">
        <f t="shared" si="35"/>
        <v>228</v>
      </c>
    </row>
    <row r="528" spans="1:18" ht="17.100000000000001" customHeight="1">
      <c r="A528" s="18" t="s">
        <v>15</v>
      </c>
      <c r="B528" s="18" t="s">
        <v>127</v>
      </c>
      <c r="C528" s="15" t="s">
        <v>121</v>
      </c>
      <c r="D528" s="83" t="str">
        <f t="shared" si="32"/>
        <v>GT_09 -  Wrocław Stadion - Wrocław Północ</v>
      </c>
      <c r="E528" s="84" t="str">
        <f t="shared" si="33"/>
        <v>GT_09 -  Wrocław Stadion - Wrocław Północ kierunek: Kudowa Zdrój</v>
      </c>
      <c r="F528" s="18" t="s">
        <v>13</v>
      </c>
      <c r="G528" s="15" t="s">
        <v>120</v>
      </c>
      <c r="H528" s="84" t="str">
        <f t="shared" si="34"/>
        <v>kierunek: Kudowa Zdrój -  GT_09</v>
      </c>
      <c r="I528" s="19">
        <v>43209</v>
      </c>
      <c r="J528" s="20" t="s">
        <v>101</v>
      </c>
      <c r="K528" s="86">
        <v>0.875</v>
      </c>
      <c r="L528" s="25">
        <v>198</v>
      </c>
      <c r="M528" s="25">
        <v>0</v>
      </c>
      <c r="N528" s="25">
        <v>9</v>
      </c>
      <c r="O528" s="25">
        <v>41</v>
      </c>
      <c r="P528" s="25">
        <v>0</v>
      </c>
      <c r="Q528" s="25">
        <v>0</v>
      </c>
      <c r="R528" s="26">
        <f t="shared" si="35"/>
        <v>248</v>
      </c>
    </row>
    <row r="529" spans="1:18" ht="17.100000000000001" customHeight="1">
      <c r="A529" s="18" t="s">
        <v>15</v>
      </c>
      <c r="B529" s="18" t="s">
        <v>127</v>
      </c>
      <c r="C529" s="15" t="s">
        <v>121</v>
      </c>
      <c r="D529" s="83" t="str">
        <f t="shared" si="32"/>
        <v>GT_09 -  Wrocław Stadion - Wrocław Północ</v>
      </c>
      <c r="E529" s="84" t="str">
        <f t="shared" si="33"/>
        <v>GT_09 -  Wrocław Stadion - Wrocław Północ kierunek: Kudowa Zdrój</v>
      </c>
      <c r="F529" s="18" t="s">
        <v>13</v>
      </c>
      <c r="G529" s="15" t="s">
        <v>120</v>
      </c>
      <c r="H529" s="84" t="str">
        <f t="shared" si="34"/>
        <v>kierunek: Kudowa Zdrój -  GT_09</v>
      </c>
      <c r="I529" s="19">
        <v>43209</v>
      </c>
      <c r="J529" s="20" t="s">
        <v>102</v>
      </c>
      <c r="K529" s="86">
        <v>0.875</v>
      </c>
      <c r="L529" s="25">
        <v>148</v>
      </c>
      <c r="M529" s="25">
        <v>0</v>
      </c>
      <c r="N529" s="25">
        <v>5</v>
      </c>
      <c r="O529" s="25">
        <v>38</v>
      </c>
      <c r="P529" s="25">
        <v>0</v>
      </c>
      <c r="Q529" s="25">
        <v>0</v>
      </c>
      <c r="R529" s="26">
        <f t="shared" si="35"/>
        <v>191</v>
      </c>
    </row>
    <row r="530" spans="1:18" ht="17.100000000000001" customHeight="1">
      <c r="A530" s="18" t="s">
        <v>15</v>
      </c>
      <c r="B530" s="18" t="s">
        <v>127</v>
      </c>
      <c r="C530" s="15" t="s">
        <v>121</v>
      </c>
      <c r="D530" s="83" t="str">
        <f t="shared" si="32"/>
        <v>GT_09 -  Wrocław Stadion - Wrocław Północ</v>
      </c>
      <c r="E530" s="84" t="str">
        <f t="shared" si="33"/>
        <v>GT_09 -  Wrocław Stadion - Wrocław Północ kierunek: Kudowa Zdrój</v>
      </c>
      <c r="F530" s="18" t="s">
        <v>13</v>
      </c>
      <c r="G530" s="15" t="s">
        <v>120</v>
      </c>
      <c r="H530" s="84" t="str">
        <f t="shared" si="34"/>
        <v>kierunek: Kudowa Zdrój -  GT_09</v>
      </c>
      <c r="I530" s="19">
        <v>43209</v>
      </c>
      <c r="J530" s="20" t="s">
        <v>103</v>
      </c>
      <c r="K530" s="86">
        <v>0.91666666666666696</v>
      </c>
      <c r="L530" s="25">
        <v>158</v>
      </c>
      <c r="M530" s="25">
        <v>0</v>
      </c>
      <c r="N530" s="25">
        <v>9</v>
      </c>
      <c r="O530" s="25">
        <v>45</v>
      </c>
      <c r="P530" s="25">
        <v>0</v>
      </c>
      <c r="Q530" s="25">
        <v>0</v>
      </c>
      <c r="R530" s="26">
        <f t="shared" si="35"/>
        <v>212</v>
      </c>
    </row>
    <row r="531" spans="1:18" ht="17.100000000000001" customHeight="1">
      <c r="A531" s="18" t="s">
        <v>15</v>
      </c>
      <c r="B531" s="18" t="s">
        <v>127</v>
      </c>
      <c r="C531" s="15" t="s">
        <v>121</v>
      </c>
      <c r="D531" s="83" t="str">
        <f t="shared" si="32"/>
        <v>GT_09 -  Wrocław Stadion - Wrocław Północ</v>
      </c>
      <c r="E531" s="84" t="str">
        <f t="shared" si="33"/>
        <v>GT_09 -  Wrocław Stadion - Wrocław Północ kierunek: Kudowa Zdrój</v>
      </c>
      <c r="F531" s="18" t="s">
        <v>13</v>
      </c>
      <c r="G531" s="15" t="s">
        <v>120</v>
      </c>
      <c r="H531" s="84" t="str">
        <f t="shared" si="34"/>
        <v>kierunek: Kudowa Zdrój -  GT_09</v>
      </c>
      <c r="I531" s="19">
        <v>43209</v>
      </c>
      <c r="J531" s="20" t="s">
        <v>104</v>
      </c>
      <c r="K531" s="86">
        <v>0.91666666666666696</v>
      </c>
      <c r="L531" s="25">
        <v>148</v>
      </c>
      <c r="M531" s="25">
        <v>0</v>
      </c>
      <c r="N531" s="25">
        <v>5</v>
      </c>
      <c r="O531" s="25">
        <v>46</v>
      </c>
      <c r="P531" s="25">
        <v>0</v>
      </c>
      <c r="Q531" s="25">
        <v>0</v>
      </c>
      <c r="R531" s="26">
        <f t="shared" si="35"/>
        <v>199</v>
      </c>
    </row>
    <row r="532" spans="1:18" ht="17.100000000000001" customHeight="1">
      <c r="A532" s="18" t="s">
        <v>15</v>
      </c>
      <c r="B532" s="18" t="s">
        <v>127</v>
      </c>
      <c r="C532" s="15" t="s">
        <v>121</v>
      </c>
      <c r="D532" s="83" t="str">
        <f t="shared" si="32"/>
        <v>GT_09 -  Wrocław Stadion - Wrocław Północ</v>
      </c>
      <c r="E532" s="84" t="str">
        <f t="shared" si="33"/>
        <v>GT_09 -  Wrocław Stadion - Wrocław Północ kierunek: Kudowa Zdrój</v>
      </c>
      <c r="F532" s="18" t="s">
        <v>13</v>
      </c>
      <c r="G532" s="15" t="s">
        <v>120</v>
      </c>
      <c r="H532" s="84" t="str">
        <f t="shared" si="34"/>
        <v>kierunek: Kudowa Zdrój -  GT_09</v>
      </c>
      <c r="I532" s="19">
        <v>43209</v>
      </c>
      <c r="J532" s="20" t="s">
        <v>105</v>
      </c>
      <c r="K532" s="86">
        <v>0.91666666666666696</v>
      </c>
      <c r="L532" s="25">
        <v>137</v>
      </c>
      <c r="M532" s="25">
        <v>0</v>
      </c>
      <c r="N532" s="25">
        <v>7</v>
      </c>
      <c r="O532" s="25">
        <v>39</v>
      </c>
      <c r="P532" s="25">
        <v>0</v>
      </c>
      <c r="Q532" s="25">
        <v>0</v>
      </c>
      <c r="R532" s="26">
        <f t="shared" si="35"/>
        <v>183</v>
      </c>
    </row>
    <row r="533" spans="1:18" ht="17.100000000000001" customHeight="1">
      <c r="A533" s="18" t="s">
        <v>15</v>
      </c>
      <c r="B533" s="18" t="s">
        <v>127</v>
      </c>
      <c r="C533" s="15" t="s">
        <v>121</v>
      </c>
      <c r="D533" s="83" t="str">
        <f t="shared" si="32"/>
        <v>GT_09 -  Wrocław Stadion - Wrocław Północ</v>
      </c>
      <c r="E533" s="84" t="str">
        <f t="shared" si="33"/>
        <v>GT_09 -  Wrocław Stadion - Wrocław Północ kierunek: Kudowa Zdrój</v>
      </c>
      <c r="F533" s="18" t="s">
        <v>13</v>
      </c>
      <c r="G533" s="15" t="s">
        <v>120</v>
      </c>
      <c r="H533" s="84" t="str">
        <f t="shared" si="34"/>
        <v>kierunek: Kudowa Zdrój -  GT_09</v>
      </c>
      <c r="I533" s="19">
        <v>43209</v>
      </c>
      <c r="J533" s="20" t="s">
        <v>106</v>
      </c>
      <c r="K533" s="86">
        <v>0.91666666666666696</v>
      </c>
      <c r="L533" s="25">
        <v>138</v>
      </c>
      <c r="M533" s="25">
        <v>0</v>
      </c>
      <c r="N533" s="25">
        <v>5</v>
      </c>
      <c r="O533" s="25">
        <v>40</v>
      </c>
      <c r="P533" s="25">
        <v>0</v>
      </c>
      <c r="Q533" s="25">
        <v>1</v>
      </c>
      <c r="R533" s="26">
        <f t="shared" si="35"/>
        <v>184</v>
      </c>
    </row>
    <row r="534" spans="1:18" ht="17.100000000000001" customHeight="1">
      <c r="A534" s="18" t="s">
        <v>15</v>
      </c>
      <c r="B534" s="18" t="s">
        <v>127</v>
      </c>
      <c r="C534" s="15" t="s">
        <v>121</v>
      </c>
      <c r="D534" s="83" t="str">
        <f t="shared" si="32"/>
        <v>GT_09 -  Wrocław Stadion - Wrocław Północ</v>
      </c>
      <c r="E534" s="84" t="str">
        <f t="shared" si="33"/>
        <v>GT_09 -  Wrocław Stadion - Wrocław Północ kierunek: Kudowa Zdrój</v>
      </c>
      <c r="F534" s="18" t="s">
        <v>13</v>
      </c>
      <c r="G534" s="15" t="s">
        <v>120</v>
      </c>
      <c r="H534" s="84" t="str">
        <f t="shared" si="34"/>
        <v>kierunek: Kudowa Zdrój -  GT_09</v>
      </c>
      <c r="I534" s="19">
        <v>43209</v>
      </c>
      <c r="J534" s="20" t="s">
        <v>107</v>
      </c>
      <c r="K534" s="86">
        <v>0.95833333333333404</v>
      </c>
      <c r="L534" s="25">
        <v>110</v>
      </c>
      <c r="M534" s="25">
        <v>0</v>
      </c>
      <c r="N534" s="25">
        <v>5</v>
      </c>
      <c r="O534" s="25">
        <v>31</v>
      </c>
      <c r="P534" s="25">
        <v>0</v>
      </c>
      <c r="Q534" s="25">
        <v>0</v>
      </c>
      <c r="R534" s="26">
        <f t="shared" si="35"/>
        <v>146</v>
      </c>
    </row>
    <row r="535" spans="1:18" ht="17.100000000000001" customHeight="1">
      <c r="A535" s="18" t="s">
        <v>15</v>
      </c>
      <c r="B535" s="18" t="s">
        <v>127</v>
      </c>
      <c r="C535" s="15" t="s">
        <v>121</v>
      </c>
      <c r="D535" s="83" t="str">
        <f t="shared" si="32"/>
        <v>GT_09 -  Wrocław Stadion - Wrocław Północ</v>
      </c>
      <c r="E535" s="84" t="str">
        <f t="shared" si="33"/>
        <v>GT_09 -  Wrocław Stadion - Wrocław Północ kierunek: Kudowa Zdrój</v>
      </c>
      <c r="F535" s="18" t="s">
        <v>13</v>
      </c>
      <c r="G535" s="15" t="s">
        <v>120</v>
      </c>
      <c r="H535" s="84" t="str">
        <f t="shared" si="34"/>
        <v>kierunek: Kudowa Zdrój -  GT_09</v>
      </c>
      <c r="I535" s="19">
        <v>43209</v>
      </c>
      <c r="J535" s="20" t="s">
        <v>108</v>
      </c>
      <c r="K535" s="86">
        <v>0.95833333333333404</v>
      </c>
      <c r="L535" s="25">
        <v>122</v>
      </c>
      <c r="M535" s="25">
        <v>0</v>
      </c>
      <c r="N535" s="25">
        <v>2</v>
      </c>
      <c r="O535" s="25">
        <v>36</v>
      </c>
      <c r="P535" s="25">
        <v>0</v>
      </c>
      <c r="Q535" s="25">
        <v>0</v>
      </c>
      <c r="R535" s="26">
        <f t="shared" si="35"/>
        <v>160</v>
      </c>
    </row>
    <row r="536" spans="1:18" ht="17.100000000000001" customHeight="1">
      <c r="A536" s="18" t="s">
        <v>15</v>
      </c>
      <c r="B536" s="18" t="s">
        <v>127</v>
      </c>
      <c r="C536" s="15" t="s">
        <v>121</v>
      </c>
      <c r="D536" s="83" t="str">
        <f t="shared" si="32"/>
        <v>GT_09 -  Wrocław Stadion - Wrocław Północ</v>
      </c>
      <c r="E536" s="84" t="str">
        <f t="shared" si="33"/>
        <v>GT_09 -  Wrocław Stadion - Wrocław Północ kierunek: Kudowa Zdrój</v>
      </c>
      <c r="F536" s="18" t="s">
        <v>13</v>
      </c>
      <c r="G536" s="15" t="s">
        <v>120</v>
      </c>
      <c r="H536" s="84" t="str">
        <f t="shared" si="34"/>
        <v>kierunek: Kudowa Zdrój -  GT_09</v>
      </c>
      <c r="I536" s="19">
        <v>43209</v>
      </c>
      <c r="J536" s="20" t="s">
        <v>109</v>
      </c>
      <c r="K536" s="86">
        <v>0.95833333333333404</v>
      </c>
      <c r="L536" s="25">
        <v>113</v>
      </c>
      <c r="M536" s="25">
        <v>0</v>
      </c>
      <c r="N536" s="25">
        <v>6</v>
      </c>
      <c r="O536" s="25">
        <v>40</v>
      </c>
      <c r="P536" s="25">
        <v>0</v>
      </c>
      <c r="Q536" s="25">
        <v>0</v>
      </c>
      <c r="R536" s="26">
        <f t="shared" si="35"/>
        <v>159</v>
      </c>
    </row>
    <row r="537" spans="1:18" ht="17.100000000000001" customHeight="1">
      <c r="A537" s="18" t="s">
        <v>15</v>
      </c>
      <c r="B537" s="18" t="s">
        <v>127</v>
      </c>
      <c r="C537" s="15" t="s">
        <v>121</v>
      </c>
      <c r="D537" s="83" t="str">
        <f t="shared" si="32"/>
        <v>GT_09 -  Wrocław Stadion - Wrocław Północ</v>
      </c>
      <c r="E537" s="84" t="str">
        <f t="shared" si="33"/>
        <v>GT_09 -  Wrocław Stadion - Wrocław Północ kierunek: Kudowa Zdrój</v>
      </c>
      <c r="F537" s="18" t="s">
        <v>13</v>
      </c>
      <c r="G537" s="15" t="s">
        <v>120</v>
      </c>
      <c r="H537" s="84" t="str">
        <f t="shared" si="34"/>
        <v>kierunek: Kudowa Zdrój -  GT_09</v>
      </c>
      <c r="I537" s="19">
        <v>43209</v>
      </c>
      <c r="J537" s="20" t="s">
        <v>110</v>
      </c>
      <c r="K537" s="86">
        <v>0.95833333333333404</v>
      </c>
      <c r="L537" s="25">
        <v>86</v>
      </c>
      <c r="M537" s="25">
        <v>0</v>
      </c>
      <c r="N537" s="25">
        <v>4</v>
      </c>
      <c r="O537" s="25">
        <v>29</v>
      </c>
      <c r="P537" s="25">
        <v>0</v>
      </c>
      <c r="Q537" s="25">
        <v>0</v>
      </c>
      <c r="R537" s="26">
        <f t="shared" si="35"/>
        <v>119</v>
      </c>
    </row>
    <row r="538" spans="1:18" ht="17.100000000000001" customHeight="1">
      <c r="A538" s="18" t="s">
        <v>15</v>
      </c>
      <c r="B538" s="18" t="s">
        <v>127</v>
      </c>
      <c r="C538" s="15" t="s">
        <v>121</v>
      </c>
      <c r="D538" s="83" t="str">
        <f t="shared" si="32"/>
        <v>GT_09 -  Wrocław Stadion - Wrocław Północ</v>
      </c>
      <c r="E538" s="84" t="str">
        <f t="shared" si="33"/>
        <v>GT_09 -  Wrocław Stadion - Wrocław Północ kierunek: Kudowa Zdrój</v>
      </c>
      <c r="F538" s="18" t="s">
        <v>13</v>
      </c>
      <c r="G538" s="15" t="s">
        <v>120</v>
      </c>
      <c r="H538" s="84" t="str">
        <f t="shared" si="34"/>
        <v>kierunek: Kudowa Zdrój -  GT_09</v>
      </c>
      <c r="I538" s="19">
        <v>43209</v>
      </c>
      <c r="J538" s="20" t="s">
        <v>111</v>
      </c>
      <c r="K538" s="86">
        <v>0</v>
      </c>
      <c r="L538" s="25">
        <v>78</v>
      </c>
      <c r="M538" s="25">
        <v>0</v>
      </c>
      <c r="N538" s="25">
        <v>4</v>
      </c>
      <c r="O538" s="25">
        <v>29</v>
      </c>
      <c r="P538" s="25">
        <v>0</v>
      </c>
      <c r="Q538" s="25">
        <v>0</v>
      </c>
      <c r="R538" s="26">
        <f t="shared" si="35"/>
        <v>111</v>
      </c>
    </row>
    <row r="539" spans="1:18" ht="17.100000000000001" customHeight="1">
      <c r="A539" s="18" t="s">
        <v>15</v>
      </c>
      <c r="B539" s="18" t="s">
        <v>127</v>
      </c>
      <c r="C539" s="15" t="s">
        <v>121</v>
      </c>
      <c r="D539" s="83" t="str">
        <f t="shared" si="32"/>
        <v>GT_09 -  Wrocław Stadion - Wrocław Północ</v>
      </c>
      <c r="E539" s="84" t="str">
        <f t="shared" si="33"/>
        <v>GT_09 -  Wrocław Stadion - Wrocław Północ kierunek: Kudowa Zdrój</v>
      </c>
      <c r="F539" s="18" t="s">
        <v>13</v>
      </c>
      <c r="G539" s="15" t="s">
        <v>120</v>
      </c>
      <c r="H539" s="84" t="str">
        <f t="shared" si="34"/>
        <v>kierunek: Kudowa Zdrój -  GT_09</v>
      </c>
      <c r="I539" s="19">
        <v>43209</v>
      </c>
      <c r="J539" s="20" t="s">
        <v>112</v>
      </c>
      <c r="K539" s="86">
        <v>0</v>
      </c>
      <c r="L539" s="25">
        <v>81</v>
      </c>
      <c r="M539" s="25">
        <v>0</v>
      </c>
      <c r="N539" s="25">
        <v>3</v>
      </c>
      <c r="O539" s="25">
        <v>28</v>
      </c>
      <c r="P539" s="25">
        <v>0</v>
      </c>
      <c r="Q539" s="25">
        <v>0</v>
      </c>
      <c r="R539" s="26">
        <f t="shared" si="35"/>
        <v>112</v>
      </c>
    </row>
    <row r="540" spans="1:18" ht="17.100000000000001" customHeight="1">
      <c r="A540" s="18" t="s">
        <v>15</v>
      </c>
      <c r="B540" s="18" t="s">
        <v>127</v>
      </c>
      <c r="C540" s="15" t="s">
        <v>121</v>
      </c>
      <c r="D540" s="83" t="str">
        <f t="shared" si="32"/>
        <v>GT_09 -  Wrocław Stadion - Wrocław Północ</v>
      </c>
      <c r="E540" s="84" t="str">
        <f t="shared" si="33"/>
        <v>GT_09 -  Wrocław Stadion - Wrocław Północ kierunek: Kudowa Zdrój</v>
      </c>
      <c r="F540" s="18" t="s">
        <v>13</v>
      </c>
      <c r="G540" s="15" t="s">
        <v>120</v>
      </c>
      <c r="H540" s="84" t="str">
        <f t="shared" si="34"/>
        <v>kierunek: Kudowa Zdrój -  GT_09</v>
      </c>
      <c r="I540" s="19">
        <v>43209</v>
      </c>
      <c r="J540" s="20" t="s">
        <v>113</v>
      </c>
      <c r="K540" s="86">
        <v>0</v>
      </c>
      <c r="L540" s="25">
        <v>64</v>
      </c>
      <c r="M540" s="25">
        <v>0</v>
      </c>
      <c r="N540" s="25">
        <v>1</v>
      </c>
      <c r="O540" s="25">
        <v>35</v>
      </c>
      <c r="P540" s="25">
        <v>0</v>
      </c>
      <c r="Q540" s="25">
        <v>0</v>
      </c>
      <c r="R540" s="26">
        <f t="shared" si="35"/>
        <v>100</v>
      </c>
    </row>
    <row r="541" spans="1:18" ht="17.100000000000001" customHeight="1">
      <c r="A541" s="18" t="s">
        <v>15</v>
      </c>
      <c r="B541" s="18" t="s">
        <v>127</v>
      </c>
      <c r="C541" s="15" t="s">
        <v>121</v>
      </c>
      <c r="D541" s="83" t="str">
        <f t="shared" si="32"/>
        <v>GT_09 -  Wrocław Stadion - Wrocław Północ</v>
      </c>
      <c r="E541" s="84" t="str">
        <f t="shared" si="33"/>
        <v>GT_09 -  Wrocław Stadion - Wrocław Północ kierunek: Kudowa Zdrój</v>
      </c>
      <c r="F541" s="18" t="s">
        <v>13</v>
      </c>
      <c r="G541" s="15" t="s">
        <v>120</v>
      </c>
      <c r="H541" s="84" t="str">
        <f t="shared" si="34"/>
        <v>kierunek: Kudowa Zdrój -  GT_09</v>
      </c>
      <c r="I541" s="19">
        <v>43209</v>
      </c>
      <c r="J541" s="20" t="s">
        <v>114</v>
      </c>
      <c r="K541" s="86">
        <v>0</v>
      </c>
      <c r="L541" s="25">
        <v>57</v>
      </c>
      <c r="M541" s="25">
        <v>0</v>
      </c>
      <c r="N541" s="25">
        <v>6</v>
      </c>
      <c r="O541" s="25">
        <v>31</v>
      </c>
      <c r="P541" s="25">
        <v>0</v>
      </c>
      <c r="Q541" s="25">
        <v>0</v>
      </c>
      <c r="R541" s="26">
        <f t="shared" si="35"/>
        <v>94</v>
      </c>
    </row>
    <row r="542" spans="1:18" ht="17.100000000000001" customHeight="1">
      <c r="A542" s="18" t="s">
        <v>15</v>
      </c>
      <c r="B542" s="18" t="s">
        <v>116</v>
      </c>
      <c r="C542" s="15" t="s">
        <v>115</v>
      </c>
      <c r="D542" s="83" t="str">
        <f t="shared" si="32"/>
        <v>GT_10 -  Wrocław Północ - Wrocław Psie Pole</v>
      </c>
      <c r="E542" s="84" t="str">
        <f t="shared" si="33"/>
        <v>GT_10 -  Wrocław Północ - Wrocław Psie Pole Kierunek: Warszawa</v>
      </c>
      <c r="F542" s="18" t="s">
        <v>12</v>
      </c>
      <c r="G542" s="15" t="s">
        <v>18</v>
      </c>
      <c r="H542" s="84" t="str">
        <f t="shared" si="34"/>
        <v>Kierunek: Warszawa -  GT_10</v>
      </c>
      <c r="I542" s="19">
        <v>43209</v>
      </c>
      <c r="J542" s="20" t="s">
        <v>54</v>
      </c>
      <c r="K542" s="86">
        <v>0.375</v>
      </c>
      <c r="L542" s="25">
        <v>312</v>
      </c>
      <c r="M542" s="25">
        <v>0</v>
      </c>
      <c r="N542" s="25">
        <v>10</v>
      </c>
      <c r="O542" s="25">
        <v>39</v>
      </c>
      <c r="P542" s="25">
        <v>3</v>
      </c>
      <c r="Q542" s="25">
        <v>1</v>
      </c>
      <c r="R542" s="26">
        <f t="shared" si="35"/>
        <v>365</v>
      </c>
    </row>
    <row r="543" spans="1:18" ht="17.100000000000001" customHeight="1">
      <c r="A543" s="18" t="s">
        <v>15</v>
      </c>
      <c r="B543" s="18" t="s">
        <v>116</v>
      </c>
      <c r="C543" s="15" t="s">
        <v>115</v>
      </c>
      <c r="D543" s="83" t="str">
        <f t="shared" si="32"/>
        <v>GT_10 -  Wrocław Północ - Wrocław Psie Pole</v>
      </c>
      <c r="E543" s="84" t="str">
        <f t="shared" si="33"/>
        <v>GT_10 -  Wrocław Północ - Wrocław Psie Pole Kierunek: Warszawa</v>
      </c>
      <c r="F543" s="18" t="s">
        <v>12</v>
      </c>
      <c r="G543" s="15" t="s">
        <v>18</v>
      </c>
      <c r="H543" s="84" t="str">
        <f t="shared" si="34"/>
        <v>Kierunek: Warszawa -  GT_10</v>
      </c>
      <c r="I543" s="19">
        <v>43209</v>
      </c>
      <c r="J543" s="20" t="s">
        <v>55</v>
      </c>
      <c r="K543" s="86">
        <v>0.41666666666666702</v>
      </c>
      <c r="L543" s="25">
        <v>400</v>
      </c>
      <c r="M543" s="25">
        <v>0</v>
      </c>
      <c r="N543" s="25">
        <v>26</v>
      </c>
      <c r="O543" s="25">
        <v>57</v>
      </c>
      <c r="P543" s="25">
        <v>9</v>
      </c>
      <c r="Q543" s="25">
        <v>1</v>
      </c>
      <c r="R543" s="26">
        <f t="shared" si="35"/>
        <v>493</v>
      </c>
    </row>
    <row r="544" spans="1:18" ht="17.100000000000001" customHeight="1">
      <c r="A544" s="18" t="s">
        <v>15</v>
      </c>
      <c r="B544" s="18" t="s">
        <v>116</v>
      </c>
      <c r="C544" s="15" t="s">
        <v>115</v>
      </c>
      <c r="D544" s="83" t="str">
        <f t="shared" si="32"/>
        <v>GT_10 -  Wrocław Północ - Wrocław Psie Pole</v>
      </c>
      <c r="E544" s="84" t="str">
        <f t="shared" si="33"/>
        <v>GT_10 -  Wrocław Północ - Wrocław Psie Pole Kierunek: Warszawa</v>
      </c>
      <c r="F544" s="18" t="s">
        <v>12</v>
      </c>
      <c r="G544" s="15" t="s">
        <v>18</v>
      </c>
      <c r="H544" s="84" t="str">
        <f t="shared" si="34"/>
        <v>Kierunek: Warszawa -  GT_10</v>
      </c>
      <c r="I544" s="19">
        <v>43209</v>
      </c>
      <c r="J544" s="20" t="s">
        <v>56</v>
      </c>
      <c r="K544" s="86">
        <v>0.41666666666666702</v>
      </c>
      <c r="L544" s="25">
        <v>362</v>
      </c>
      <c r="M544" s="25">
        <v>0</v>
      </c>
      <c r="N544" s="25">
        <v>16</v>
      </c>
      <c r="O544" s="25">
        <v>76</v>
      </c>
      <c r="P544" s="25">
        <v>2</v>
      </c>
      <c r="Q544" s="25">
        <v>1</v>
      </c>
      <c r="R544" s="26">
        <f t="shared" si="35"/>
        <v>457</v>
      </c>
    </row>
    <row r="545" spans="1:18" ht="17.100000000000001" customHeight="1">
      <c r="A545" s="18" t="s">
        <v>15</v>
      </c>
      <c r="B545" s="18" t="s">
        <v>116</v>
      </c>
      <c r="C545" s="15" t="s">
        <v>115</v>
      </c>
      <c r="D545" s="83" t="str">
        <f t="shared" si="32"/>
        <v>GT_10 -  Wrocław Północ - Wrocław Psie Pole</v>
      </c>
      <c r="E545" s="84" t="str">
        <f t="shared" si="33"/>
        <v>GT_10 -  Wrocław Północ - Wrocław Psie Pole Kierunek: Warszawa</v>
      </c>
      <c r="F545" s="18" t="s">
        <v>12</v>
      </c>
      <c r="G545" s="15" t="s">
        <v>18</v>
      </c>
      <c r="H545" s="84" t="str">
        <f t="shared" si="34"/>
        <v>Kierunek: Warszawa -  GT_10</v>
      </c>
      <c r="I545" s="19">
        <v>43209</v>
      </c>
      <c r="J545" s="20" t="s">
        <v>57</v>
      </c>
      <c r="K545" s="86">
        <v>0.41666666666666702</v>
      </c>
      <c r="L545" s="25">
        <v>424</v>
      </c>
      <c r="M545" s="25">
        <v>0</v>
      </c>
      <c r="N545" s="25">
        <v>23</v>
      </c>
      <c r="O545" s="25">
        <v>71</v>
      </c>
      <c r="P545" s="25">
        <v>4</v>
      </c>
      <c r="Q545" s="25">
        <v>1</v>
      </c>
      <c r="R545" s="26">
        <f t="shared" si="35"/>
        <v>523</v>
      </c>
    </row>
    <row r="546" spans="1:18" ht="17.100000000000001" customHeight="1">
      <c r="A546" s="18" t="s">
        <v>15</v>
      </c>
      <c r="B546" s="18" t="s">
        <v>116</v>
      </c>
      <c r="C546" s="15" t="s">
        <v>115</v>
      </c>
      <c r="D546" s="83" t="str">
        <f t="shared" si="32"/>
        <v>GT_10 -  Wrocław Północ - Wrocław Psie Pole</v>
      </c>
      <c r="E546" s="84" t="str">
        <f t="shared" si="33"/>
        <v>GT_10 -  Wrocław Północ - Wrocław Psie Pole Kierunek: Warszawa</v>
      </c>
      <c r="F546" s="18" t="s">
        <v>12</v>
      </c>
      <c r="G546" s="15" t="s">
        <v>18</v>
      </c>
      <c r="H546" s="84" t="str">
        <f t="shared" si="34"/>
        <v>Kierunek: Warszawa -  GT_10</v>
      </c>
      <c r="I546" s="19">
        <v>43209</v>
      </c>
      <c r="J546" s="20" t="s">
        <v>58</v>
      </c>
      <c r="K546" s="86">
        <v>0.41666666666666702</v>
      </c>
      <c r="L546" s="25">
        <v>331</v>
      </c>
      <c r="M546" s="25">
        <v>0</v>
      </c>
      <c r="N546" s="25">
        <v>21</v>
      </c>
      <c r="O546" s="25">
        <v>62</v>
      </c>
      <c r="P546" s="25">
        <v>8</v>
      </c>
      <c r="Q546" s="25">
        <v>2</v>
      </c>
      <c r="R546" s="26">
        <f t="shared" si="35"/>
        <v>424</v>
      </c>
    </row>
    <row r="547" spans="1:18" ht="17.100000000000001" customHeight="1">
      <c r="A547" s="18" t="s">
        <v>15</v>
      </c>
      <c r="B547" s="18" t="s">
        <v>116</v>
      </c>
      <c r="C547" s="15" t="s">
        <v>115</v>
      </c>
      <c r="D547" s="83" t="str">
        <f t="shared" si="32"/>
        <v>GT_10 -  Wrocław Północ - Wrocław Psie Pole</v>
      </c>
      <c r="E547" s="84" t="str">
        <f t="shared" si="33"/>
        <v>GT_10 -  Wrocław Północ - Wrocław Psie Pole Kierunek: Warszawa</v>
      </c>
      <c r="F547" s="18" t="s">
        <v>12</v>
      </c>
      <c r="G547" s="15" t="s">
        <v>18</v>
      </c>
      <c r="H547" s="84" t="str">
        <f t="shared" si="34"/>
        <v>Kierunek: Warszawa -  GT_10</v>
      </c>
      <c r="I547" s="19">
        <v>43209</v>
      </c>
      <c r="J547" s="20" t="s">
        <v>59</v>
      </c>
      <c r="K547" s="86">
        <v>0.45833333333333398</v>
      </c>
      <c r="L547" s="25">
        <v>340</v>
      </c>
      <c r="M547" s="25">
        <v>0</v>
      </c>
      <c r="N547" s="25">
        <v>16</v>
      </c>
      <c r="O547" s="25">
        <v>61</v>
      </c>
      <c r="P547" s="25">
        <v>2</v>
      </c>
      <c r="Q547" s="25">
        <v>2</v>
      </c>
      <c r="R547" s="26">
        <f t="shared" si="35"/>
        <v>421</v>
      </c>
    </row>
    <row r="548" spans="1:18" ht="17.100000000000001" customHeight="1">
      <c r="A548" s="18" t="s">
        <v>15</v>
      </c>
      <c r="B548" s="18" t="s">
        <v>116</v>
      </c>
      <c r="C548" s="15" t="s">
        <v>115</v>
      </c>
      <c r="D548" s="83" t="str">
        <f t="shared" si="32"/>
        <v>GT_10 -  Wrocław Północ - Wrocław Psie Pole</v>
      </c>
      <c r="E548" s="84" t="str">
        <f t="shared" si="33"/>
        <v>GT_10 -  Wrocław Północ - Wrocław Psie Pole Kierunek: Warszawa</v>
      </c>
      <c r="F548" s="18" t="s">
        <v>12</v>
      </c>
      <c r="G548" s="15" t="s">
        <v>18</v>
      </c>
      <c r="H548" s="84" t="str">
        <f t="shared" si="34"/>
        <v>Kierunek: Warszawa -  GT_10</v>
      </c>
      <c r="I548" s="19">
        <v>43209</v>
      </c>
      <c r="J548" s="20" t="s">
        <v>60</v>
      </c>
      <c r="K548" s="86">
        <v>0.45833333333333398</v>
      </c>
      <c r="L548" s="25">
        <v>287</v>
      </c>
      <c r="M548" s="25">
        <v>0</v>
      </c>
      <c r="N548" s="25">
        <v>21</v>
      </c>
      <c r="O548" s="25">
        <v>59</v>
      </c>
      <c r="P548" s="25">
        <v>5</v>
      </c>
      <c r="Q548" s="25">
        <v>2</v>
      </c>
      <c r="R548" s="26">
        <f t="shared" si="35"/>
        <v>374</v>
      </c>
    </row>
    <row r="549" spans="1:18" ht="17.100000000000001" customHeight="1">
      <c r="A549" s="18" t="s">
        <v>15</v>
      </c>
      <c r="B549" s="18" t="s">
        <v>116</v>
      </c>
      <c r="C549" s="15" t="s">
        <v>115</v>
      </c>
      <c r="D549" s="83" t="str">
        <f t="shared" si="32"/>
        <v>GT_10 -  Wrocław Północ - Wrocław Psie Pole</v>
      </c>
      <c r="E549" s="84" t="str">
        <f t="shared" si="33"/>
        <v>GT_10 -  Wrocław Północ - Wrocław Psie Pole Kierunek: Warszawa</v>
      </c>
      <c r="F549" s="18" t="s">
        <v>12</v>
      </c>
      <c r="G549" s="15" t="s">
        <v>18</v>
      </c>
      <c r="H549" s="84" t="str">
        <f t="shared" si="34"/>
        <v>Kierunek: Warszawa -  GT_10</v>
      </c>
      <c r="I549" s="19">
        <v>43209</v>
      </c>
      <c r="J549" s="20" t="s">
        <v>61</v>
      </c>
      <c r="K549" s="86">
        <v>0.45833333333333398</v>
      </c>
      <c r="L549" s="25">
        <v>285</v>
      </c>
      <c r="M549" s="25">
        <v>1</v>
      </c>
      <c r="N549" s="25">
        <v>11</v>
      </c>
      <c r="O549" s="25">
        <v>66</v>
      </c>
      <c r="P549" s="25">
        <v>1</v>
      </c>
      <c r="Q549" s="25">
        <v>2</v>
      </c>
      <c r="R549" s="26">
        <f t="shared" si="35"/>
        <v>366</v>
      </c>
    </row>
    <row r="550" spans="1:18" ht="17.100000000000001" customHeight="1">
      <c r="A550" s="18" t="s">
        <v>15</v>
      </c>
      <c r="B550" s="18" t="s">
        <v>116</v>
      </c>
      <c r="C550" s="15" t="s">
        <v>115</v>
      </c>
      <c r="D550" s="83" t="str">
        <f t="shared" si="32"/>
        <v>GT_10 -  Wrocław Północ - Wrocław Psie Pole</v>
      </c>
      <c r="E550" s="84" t="str">
        <f t="shared" si="33"/>
        <v>GT_10 -  Wrocław Północ - Wrocław Psie Pole Kierunek: Warszawa</v>
      </c>
      <c r="F550" s="18" t="s">
        <v>12</v>
      </c>
      <c r="G550" s="15" t="s">
        <v>18</v>
      </c>
      <c r="H550" s="84" t="str">
        <f t="shared" si="34"/>
        <v>Kierunek: Warszawa -  GT_10</v>
      </c>
      <c r="I550" s="19">
        <v>43209</v>
      </c>
      <c r="J550" s="20" t="s">
        <v>62</v>
      </c>
      <c r="K550" s="86">
        <v>0.45833333333333398</v>
      </c>
      <c r="L550" s="25">
        <v>287</v>
      </c>
      <c r="M550" s="25">
        <v>0</v>
      </c>
      <c r="N550" s="25">
        <v>12</v>
      </c>
      <c r="O550" s="25">
        <v>73</v>
      </c>
      <c r="P550" s="25">
        <v>0</v>
      </c>
      <c r="Q550" s="25">
        <v>1</v>
      </c>
      <c r="R550" s="26">
        <f t="shared" si="35"/>
        <v>373</v>
      </c>
    </row>
    <row r="551" spans="1:18" ht="17.100000000000001" customHeight="1">
      <c r="A551" s="18" t="s">
        <v>15</v>
      </c>
      <c r="B551" s="18" t="s">
        <v>116</v>
      </c>
      <c r="C551" s="15" t="s">
        <v>115</v>
      </c>
      <c r="D551" s="83" t="str">
        <f t="shared" si="32"/>
        <v>GT_10 -  Wrocław Północ - Wrocław Psie Pole</v>
      </c>
      <c r="E551" s="84" t="str">
        <f t="shared" si="33"/>
        <v>GT_10 -  Wrocław Północ - Wrocław Psie Pole Kierunek: Warszawa</v>
      </c>
      <c r="F551" s="18" t="s">
        <v>12</v>
      </c>
      <c r="G551" s="15" t="s">
        <v>18</v>
      </c>
      <c r="H551" s="84" t="str">
        <f t="shared" si="34"/>
        <v>Kierunek: Warszawa -  GT_10</v>
      </c>
      <c r="I551" s="19">
        <v>43209</v>
      </c>
      <c r="J551" s="20" t="s">
        <v>63</v>
      </c>
      <c r="K551" s="86">
        <v>0.5</v>
      </c>
      <c r="L551" s="25">
        <v>262</v>
      </c>
      <c r="M551" s="25">
        <v>0</v>
      </c>
      <c r="N551" s="25">
        <v>14</v>
      </c>
      <c r="O551" s="25">
        <v>67</v>
      </c>
      <c r="P551" s="25">
        <v>3</v>
      </c>
      <c r="Q551" s="25">
        <v>4</v>
      </c>
      <c r="R551" s="26">
        <f t="shared" si="35"/>
        <v>350</v>
      </c>
    </row>
    <row r="552" spans="1:18" ht="17.100000000000001" customHeight="1">
      <c r="A552" s="18" t="s">
        <v>15</v>
      </c>
      <c r="B552" s="18" t="s">
        <v>116</v>
      </c>
      <c r="C552" s="15" t="s">
        <v>115</v>
      </c>
      <c r="D552" s="83" t="str">
        <f t="shared" si="32"/>
        <v>GT_10 -  Wrocław Północ - Wrocław Psie Pole</v>
      </c>
      <c r="E552" s="84" t="str">
        <f t="shared" si="33"/>
        <v>GT_10 -  Wrocław Północ - Wrocław Psie Pole Kierunek: Warszawa</v>
      </c>
      <c r="F552" s="18" t="s">
        <v>12</v>
      </c>
      <c r="G552" s="15" t="s">
        <v>18</v>
      </c>
      <c r="H552" s="84" t="str">
        <f t="shared" si="34"/>
        <v>Kierunek: Warszawa -  GT_10</v>
      </c>
      <c r="I552" s="19">
        <v>43209</v>
      </c>
      <c r="J552" s="20" t="s">
        <v>64</v>
      </c>
      <c r="K552" s="86">
        <v>0.5</v>
      </c>
      <c r="L552" s="25">
        <v>54</v>
      </c>
      <c r="M552" s="25">
        <v>0</v>
      </c>
      <c r="N552" s="25">
        <v>2</v>
      </c>
      <c r="O552" s="25">
        <v>10</v>
      </c>
      <c r="P552" s="25">
        <v>0</v>
      </c>
      <c r="Q552" s="25">
        <v>1</v>
      </c>
      <c r="R552" s="26">
        <f t="shared" si="35"/>
        <v>67</v>
      </c>
    </row>
    <row r="553" spans="1:18" ht="17.100000000000001" customHeight="1">
      <c r="A553" s="18" t="s">
        <v>15</v>
      </c>
      <c r="B553" s="18" t="s">
        <v>116</v>
      </c>
      <c r="C553" s="15" t="s">
        <v>115</v>
      </c>
      <c r="D553" s="83" t="str">
        <f t="shared" si="32"/>
        <v>GT_10 -  Wrocław Północ - Wrocław Psie Pole</v>
      </c>
      <c r="E553" s="84" t="str">
        <f t="shared" si="33"/>
        <v>GT_10 -  Wrocław Północ - Wrocław Psie Pole Kierunek: Warszawa</v>
      </c>
      <c r="F553" s="18" t="s">
        <v>12</v>
      </c>
      <c r="G553" s="15" t="s">
        <v>18</v>
      </c>
      <c r="H553" s="84" t="str">
        <f t="shared" si="34"/>
        <v>Kierunek: Warszawa -  GT_10</v>
      </c>
      <c r="I553" s="19">
        <v>43209</v>
      </c>
      <c r="J553" s="20" t="s">
        <v>65</v>
      </c>
      <c r="K553" s="86">
        <v>0.5</v>
      </c>
      <c r="L553" s="25">
        <v>0</v>
      </c>
      <c r="M553" s="25">
        <v>0</v>
      </c>
      <c r="N553" s="25">
        <v>0</v>
      </c>
      <c r="O553" s="25">
        <v>0</v>
      </c>
      <c r="P553" s="25">
        <v>0</v>
      </c>
      <c r="Q553" s="25">
        <v>0</v>
      </c>
      <c r="R553" s="26">
        <f t="shared" si="35"/>
        <v>0</v>
      </c>
    </row>
    <row r="554" spans="1:18" ht="17.100000000000001" customHeight="1">
      <c r="A554" s="18" t="s">
        <v>15</v>
      </c>
      <c r="B554" s="18" t="s">
        <v>116</v>
      </c>
      <c r="C554" s="15" t="s">
        <v>115</v>
      </c>
      <c r="D554" s="83" t="str">
        <f t="shared" si="32"/>
        <v>GT_10 -  Wrocław Północ - Wrocław Psie Pole</v>
      </c>
      <c r="E554" s="84" t="str">
        <f t="shared" si="33"/>
        <v>GT_10 -  Wrocław Północ - Wrocław Psie Pole Kierunek: Warszawa</v>
      </c>
      <c r="F554" s="18" t="s">
        <v>12</v>
      </c>
      <c r="G554" s="15" t="s">
        <v>18</v>
      </c>
      <c r="H554" s="84" t="str">
        <f t="shared" si="34"/>
        <v>Kierunek: Warszawa -  GT_10</v>
      </c>
      <c r="I554" s="19">
        <v>43209</v>
      </c>
      <c r="J554" s="20" t="s">
        <v>66</v>
      </c>
      <c r="K554" s="86">
        <v>0.5</v>
      </c>
      <c r="L554" s="25">
        <v>0</v>
      </c>
      <c r="M554" s="25">
        <v>0</v>
      </c>
      <c r="N554" s="25">
        <v>0</v>
      </c>
      <c r="O554" s="25">
        <v>0</v>
      </c>
      <c r="P554" s="25">
        <v>0</v>
      </c>
      <c r="Q554" s="25">
        <v>0</v>
      </c>
      <c r="R554" s="26">
        <f t="shared" si="35"/>
        <v>0</v>
      </c>
    </row>
    <row r="555" spans="1:18" ht="17.100000000000001" customHeight="1">
      <c r="A555" s="18" t="s">
        <v>15</v>
      </c>
      <c r="B555" s="18" t="s">
        <v>116</v>
      </c>
      <c r="C555" s="15" t="s">
        <v>115</v>
      </c>
      <c r="D555" s="83" t="str">
        <f t="shared" si="32"/>
        <v>GT_10 -  Wrocław Północ - Wrocław Psie Pole</v>
      </c>
      <c r="E555" s="84" t="str">
        <f t="shared" si="33"/>
        <v>GT_10 -  Wrocław Północ - Wrocław Psie Pole Kierunek: Warszawa</v>
      </c>
      <c r="F555" s="18" t="s">
        <v>12</v>
      </c>
      <c r="G555" s="15" t="s">
        <v>18</v>
      </c>
      <c r="H555" s="84" t="str">
        <f t="shared" si="34"/>
        <v>Kierunek: Warszawa -  GT_10</v>
      </c>
      <c r="I555" s="19">
        <v>43209</v>
      </c>
      <c r="J555" s="20" t="s">
        <v>67</v>
      </c>
      <c r="K555" s="86">
        <v>0.54166666666666696</v>
      </c>
      <c r="L555" s="25">
        <v>0</v>
      </c>
      <c r="M555" s="25">
        <v>0</v>
      </c>
      <c r="N555" s="25">
        <v>0</v>
      </c>
      <c r="O555" s="25">
        <v>0</v>
      </c>
      <c r="P555" s="25">
        <v>0</v>
      </c>
      <c r="Q555" s="25">
        <v>0</v>
      </c>
      <c r="R555" s="26">
        <f t="shared" si="35"/>
        <v>0</v>
      </c>
    </row>
    <row r="556" spans="1:18" ht="17.100000000000001" customHeight="1">
      <c r="A556" s="18" t="s">
        <v>15</v>
      </c>
      <c r="B556" s="18" t="s">
        <v>116</v>
      </c>
      <c r="C556" s="15" t="s">
        <v>115</v>
      </c>
      <c r="D556" s="83" t="str">
        <f t="shared" si="32"/>
        <v>GT_10 -  Wrocław Północ - Wrocław Psie Pole</v>
      </c>
      <c r="E556" s="84" t="str">
        <f t="shared" si="33"/>
        <v>GT_10 -  Wrocław Północ - Wrocław Psie Pole Kierunek: Warszawa</v>
      </c>
      <c r="F556" s="18" t="s">
        <v>12</v>
      </c>
      <c r="G556" s="15" t="s">
        <v>18</v>
      </c>
      <c r="H556" s="84" t="str">
        <f t="shared" si="34"/>
        <v>Kierunek: Warszawa -  GT_10</v>
      </c>
      <c r="I556" s="19">
        <v>43209</v>
      </c>
      <c r="J556" s="20" t="s">
        <v>68</v>
      </c>
      <c r="K556" s="86">
        <v>0.54166666666666696</v>
      </c>
      <c r="L556" s="25">
        <v>0</v>
      </c>
      <c r="M556" s="25">
        <v>0</v>
      </c>
      <c r="N556" s="25">
        <v>0</v>
      </c>
      <c r="O556" s="25">
        <v>0</v>
      </c>
      <c r="P556" s="25">
        <v>0</v>
      </c>
      <c r="Q556" s="25">
        <v>0</v>
      </c>
      <c r="R556" s="26">
        <f t="shared" si="35"/>
        <v>0</v>
      </c>
    </row>
    <row r="557" spans="1:18" ht="17.100000000000001" customHeight="1">
      <c r="A557" s="18" t="s">
        <v>15</v>
      </c>
      <c r="B557" s="18" t="s">
        <v>116</v>
      </c>
      <c r="C557" s="15" t="s">
        <v>115</v>
      </c>
      <c r="D557" s="83" t="str">
        <f t="shared" si="32"/>
        <v>GT_10 -  Wrocław Północ - Wrocław Psie Pole</v>
      </c>
      <c r="E557" s="84" t="str">
        <f t="shared" si="33"/>
        <v>GT_10 -  Wrocław Północ - Wrocław Psie Pole Kierunek: Warszawa</v>
      </c>
      <c r="F557" s="18" t="s">
        <v>12</v>
      </c>
      <c r="G557" s="15" t="s">
        <v>18</v>
      </c>
      <c r="H557" s="84" t="str">
        <f t="shared" si="34"/>
        <v>Kierunek: Warszawa -  GT_10</v>
      </c>
      <c r="I557" s="19">
        <v>43209</v>
      </c>
      <c r="J557" s="20" t="s">
        <v>69</v>
      </c>
      <c r="K557" s="86">
        <v>0.54166666666666696</v>
      </c>
      <c r="L557" s="25">
        <v>0</v>
      </c>
      <c r="M557" s="25">
        <v>0</v>
      </c>
      <c r="N557" s="25">
        <v>0</v>
      </c>
      <c r="O557" s="25">
        <v>0</v>
      </c>
      <c r="P557" s="25">
        <v>0</v>
      </c>
      <c r="Q557" s="25">
        <v>0</v>
      </c>
      <c r="R557" s="26">
        <f t="shared" si="35"/>
        <v>0</v>
      </c>
    </row>
    <row r="558" spans="1:18" ht="17.100000000000001" customHeight="1">
      <c r="A558" s="18" t="s">
        <v>15</v>
      </c>
      <c r="B558" s="18" t="s">
        <v>116</v>
      </c>
      <c r="C558" s="15" t="s">
        <v>115</v>
      </c>
      <c r="D558" s="83" t="str">
        <f t="shared" si="32"/>
        <v>GT_10 -  Wrocław Północ - Wrocław Psie Pole</v>
      </c>
      <c r="E558" s="84" t="str">
        <f t="shared" si="33"/>
        <v>GT_10 -  Wrocław Północ - Wrocław Psie Pole Kierunek: Warszawa</v>
      </c>
      <c r="F558" s="18" t="s">
        <v>12</v>
      </c>
      <c r="G558" s="15" t="s">
        <v>18</v>
      </c>
      <c r="H558" s="84" t="str">
        <f t="shared" si="34"/>
        <v>Kierunek: Warszawa -  GT_10</v>
      </c>
      <c r="I558" s="19">
        <v>43209</v>
      </c>
      <c r="J558" s="20" t="s">
        <v>70</v>
      </c>
      <c r="K558" s="86">
        <v>0.54166666666666696</v>
      </c>
      <c r="L558" s="25">
        <v>100</v>
      </c>
      <c r="M558" s="25">
        <v>0</v>
      </c>
      <c r="N558" s="25">
        <v>8</v>
      </c>
      <c r="O558" s="25">
        <v>16</v>
      </c>
      <c r="P558" s="25">
        <v>0</v>
      </c>
      <c r="Q558" s="25">
        <v>1</v>
      </c>
      <c r="R558" s="26">
        <f t="shared" si="35"/>
        <v>125</v>
      </c>
    </row>
    <row r="559" spans="1:18" ht="17.100000000000001" customHeight="1">
      <c r="A559" s="18" t="s">
        <v>15</v>
      </c>
      <c r="B559" s="18" t="s">
        <v>116</v>
      </c>
      <c r="C559" s="15" t="s">
        <v>115</v>
      </c>
      <c r="D559" s="83" t="str">
        <f t="shared" si="32"/>
        <v>GT_10 -  Wrocław Północ - Wrocław Psie Pole</v>
      </c>
      <c r="E559" s="84" t="str">
        <f t="shared" si="33"/>
        <v>GT_10 -  Wrocław Północ - Wrocław Psie Pole Kierunek: Warszawa</v>
      </c>
      <c r="F559" s="18" t="s">
        <v>12</v>
      </c>
      <c r="G559" s="15" t="s">
        <v>18</v>
      </c>
      <c r="H559" s="84" t="str">
        <f t="shared" si="34"/>
        <v>Kierunek: Warszawa -  GT_10</v>
      </c>
      <c r="I559" s="19">
        <v>43209</v>
      </c>
      <c r="J559" s="20" t="s">
        <v>71</v>
      </c>
      <c r="K559" s="86">
        <v>0.58333333333333404</v>
      </c>
      <c r="L559" s="25">
        <v>268</v>
      </c>
      <c r="M559" s="25">
        <v>0</v>
      </c>
      <c r="N559" s="25">
        <v>23</v>
      </c>
      <c r="O559" s="25">
        <v>61</v>
      </c>
      <c r="P559" s="25">
        <v>2</v>
      </c>
      <c r="Q559" s="25">
        <v>5</v>
      </c>
      <c r="R559" s="26">
        <f t="shared" si="35"/>
        <v>359</v>
      </c>
    </row>
    <row r="560" spans="1:18" ht="17.100000000000001" customHeight="1">
      <c r="A560" s="18" t="s">
        <v>15</v>
      </c>
      <c r="B560" s="18" t="s">
        <v>116</v>
      </c>
      <c r="C560" s="15" t="s">
        <v>115</v>
      </c>
      <c r="D560" s="83" t="str">
        <f t="shared" si="32"/>
        <v>GT_10 -  Wrocław Północ - Wrocław Psie Pole</v>
      </c>
      <c r="E560" s="84" t="str">
        <f t="shared" si="33"/>
        <v>GT_10 -  Wrocław Północ - Wrocław Psie Pole Kierunek: Warszawa</v>
      </c>
      <c r="F560" s="18" t="s">
        <v>12</v>
      </c>
      <c r="G560" s="15" t="s">
        <v>18</v>
      </c>
      <c r="H560" s="84" t="str">
        <f t="shared" si="34"/>
        <v>Kierunek: Warszawa -  GT_10</v>
      </c>
      <c r="I560" s="19">
        <v>43209</v>
      </c>
      <c r="J560" s="20" t="s">
        <v>72</v>
      </c>
      <c r="K560" s="86">
        <v>0.58333333333333404</v>
      </c>
      <c r="L560" s="25">
        <v>253</v>
      </c>
      <c r="M560" s="25">
        <v>0</v>
      </c>
      <c r="N560" s="25">
        <v>17</v>
      </c>
      <c r="O560" s="25">
        <v>45</v>
      </c>
      <c r="P560" s="25">
        <v>3</v>
      </c>
      <c r="Q560" s="25">
        <v>4</v>
      </c>
      <c r="R560" s="26">
        <f t="shared" si="35"/>
        <v>322</v>
      </c>
    </row>
    <row r="561" spans="1:18" ht="17.100000000000001" customHeight="1">
      <c r="A561" s="18" t="s">
        <v>15</v>
      </c>
      <c r="B561" s="18" t="s">
        <v>116</v>
      </c>
      <c r="C561" s="15" t="s">
        <v>115</v>
      </c>
      <c r="D561" s="83" t="str">
        <f t="shared" si="32"/>
        <v>GT_10 -  Wrocław Północ - Wrocław Psie Pole</v>
      </c>
      <c r="E561" s="84" t="str">
        <f t="shared" si="33"/>
        <v>GT_10 -  Wrocław Północ - Wrocław Psie Pole Kierunek: Warszawa</v>
      </c>
      <c r="F561" s="18" t="s">
        <v>12</v>
      </c>
      <c r="G561" s="15" t="s">
        <v>18</v>
      </c>
      <c r="H561" s="84" t="str">
        <f t="shared" si="34"/>
        <v>Kierunek: Warszawa -  GT_10</v>
      </c>
      <c r="I561" s="19">
        <v>43209</v>
      </c>
      <c r="J561" s="20" t="s">
        <v>73</v>
      </c>
      <c r="K561" s="86">
        <v>0.58333333333333404</v>
      </c>
      <c r="L561" s="25">
        <v>287</v>
      </c>
      <c r="M561" s="25">
        <v>1</v>
      </c>
      <c r="N561" s="25">
        <v>16</v>
      </c>
      <c r="O561" s="25">
        <v>62</v>
      </c>
      <c r="P561" s="25">
        <v>1</v>
      </c>
      <c r="Q561" s="25">
        <v>0</v>
      </c>
      <c r="R561" s="26">
        <f t="shared" si="35"/>
        <v>367</v>
      </c>
    </row>
    <row r="562" spans="1:18" ht="17.100000000000001" customHeight="1">
      <c r="A562" s="18" t="s">
        <v>15</v>
      </c>
      <c r="B562" s="18" t="s">
        <v>116</v>
      </c>
      <c r="C562" s="15" t="s">
        <v>115</v>
      </c>
      <c r="D562" s="83" t="str">
        <f t="shared" si="32"/>
        <v>GT_10 -  Wrocław Północ - Wrocław Psie Pole</v>
      </c>
      <c r="E562" s="84" t="str">
        <f t="shared" si="33"/>
        <v>GT_10 -  Wrocław Północ - Wrocław Psie Pole Kierunek: Warszawa</v>
      </c>
      <c r="F562" s="18" t="s">
        <v>12</v>
      </c>
      <c r="G562" s="15" t="s">
        <v>18</v>
      </c>
      <c r="H562" s="84" t="str">
        <f t="shared" si="34"/>
        <v>Kierunek: Warszawa -  GT_10</v>
      </c>
      <c r="I562" s="19">
        <v>43209</v>
      </c>
      <c r="J562" s="20" t="s">
        <v>74</v>
      </c>
      <c r="K562" s="86">
        <v>0.58333333333333404</v>
      </c>
      <c r="L562" s="25">
        <v>320</v>
      </c>
      <c r="M562" s="25">
        <v>0</v>
      </c>
      <c r="N562" s="25">
        <v>22</v>
      </c>
      <c r="O562" s="25">
        <v>47</v>
      </c>
      <c r="P562" s="25">
        <v>2</v>
      </c>
      <c r="Q562" s="25">
        <v>1</v>
      </c>
      <c r="R562" s="26">
        <f t="shared" si="35"/>
        <v>392</v>
      </c>
    </row>
    <row r="563" spans="1:18" ht="17.100000000000001" customHeight="1">
      <c r="A563" s="18" t="s">
        <v>15</v>
      </c>
      <c r="B563" s="18" t="s">
        <v>116</v>
      </c>
      <c r="C563" s="15" t="s">
        <v>115</v>
      </c>
      <c r="D563" s="83" t="str">
        <f t="shared" si="32"/>
        <v>GT_10 -  Wrocław Północ - Wrocław Psie Pole</v>
      </c>
      <c r="E563" s="84" t="str">
        <f t="shared" si="33"/>
        <v>GT_10 -  Wrocław Północ - Wrocław Psie Pole Kierunek: Warszawa</v>
      </c>
      <c r="F563" s="18" t="s">
        <v>12</v>
      </c>
      <c r="G563" s="15" t="s">
        <v>18</v>
      </c>
      <c r="H563" s="84" t="str">
        <f t="shared" si="34"/>
        <v>Kierunek: Warszawa -  GT_10</v>
      </c>
      <c r="I563" s="19">
        <v>43209</v>
      </c>
      <c r="J563" s="20" t="s">
        <v>75</v>
      </c>
      <c r="K563" s="86">
        <v>0.625</v>
      </c>
      <c r="L563" s="25">
        <v>276</v>
      </c>
      <c r="M563" s="25">
        <v>0</v>
      </c>
      <c r="N563" s="25">
        <v>13</v>
      </c>
      <c r="O563" s="25">
        <v>56</v>
      </c>
      <c r="P563" s="25">
        <v>3</v>
      </c>
      <c r="Q563" s="25">
        <v>3</v>
      </c>
      <c r="R563" s="26">
        <f t="shared" si="35"/>
        <v>351</v>
      </c>
    </row>
    <row r="564" spans="1:18" ht="17.100000000000001" customHeight="1">
      <c r="A564" s="18" t="s">
        <v>15</v>
      </c>
      <c r="B564" s="18" t="s">
        <v>116</v>
      </c>
      <c r="C564" s="15" t="s">
        <v>115</v>
      </c>
      <c r="D564" s="83" t="str">
        <f t="shared" si="32"/>
        <v>GT_10 -  Wrocław Północ - Wrocław Psie Pole</v>
      </c>
      <c r="E564" s="84" t="str">
        <f t="shared" si="33"/>
        <v>GT_10 -  Wrocław Północ - Wrocław Psie Pole Kierunek: Warszawa</v>
      </c>
      <c r="F564" s="18" t="s">
        <v>12</v>
      </c>
      <c r="G564" s="15" t="s">
        <v>18</v>
      </c>
      <c r="H564" s="84" t="str">
        <f t="shared" si="34"/>
        <v>Kierunek: Warszawa -  GT_10</v>
      </c>
      <c r="I564" s="19">
        <v>43209</v>
      </c>
      <c r="J564" s="20" t="s">
        <v>76</v>
      </c>
      <c r="K564" s="86">
        <v>0.625</v>
      </c>
      <c r="L564" s="25">
        <v>281</v>
      </c>
      <c r="M564" s="25">
        <v>0</v>
      </c>
      <c r="N564" s="25">
        <v>14</v>
      </c>
      <c r="O564" s="25">
        <v>53</v>
      </c>
      <c r="P564" s="25">
        <v>2</v>
      </c>
      <c r="Q564" s="25">
        <v>1</v>
      </c>
      <c r="R564" s="26">
        <f t="shared" si="35"/>
        <v>351</v>
      </c>
    </row>
    <row r="565" spans="1:18" ht="17.100000000000001" customHeight="1">
      <c r="A565" s="18" t="s">
        <v>15</v>
      </c>
      <c r="B565" s="18" t="s">
        <v>116</v>
      </c>
      <c r="C565" s="15" t="s">
        <v>115</v>
      </c>
      <c r="D565" s="83" t="str">
        <f t="shared" si="32"/>
        <v>GT_10 -  Wrocław Północ - Wrocław Psie Pole</v>
      </c>
      <c r="E565" s="84" t="str">
        <f t="shared" si="33"/>
        <v>GT_10 -  Wrocław Północ - Wrocław Psie Pole Kierunek: Warszawa</v>
      </c>
      <c r="F565" s="18" t="s">
        <v>12</v>
      </c>
      <c r="G565" s="15" t="s">
        <v>18</v>
      </c>
      <c r="H565" s="84" t="str">
        <f t="shared" si="34"/>
        <v>Kierunek: Warszawa -  GT_10</v>
      </c>
      <c r="I565" s="19">
        <v>43209</v>
      </c>
      <c r="J565" s="20" t="s">
        <v>77</v>
      </c>
      <c r="K565" s="86">
        <v>0.625</v>
      </c>
      <c r="L565" s="25">
        <v>322</v>
      </c>
      <c r="M565" s="25">
        <v>1</v>
      </c>
      <c r="N565" s="25">
        <v>13</v>
      </c>
      <c r="O565" s="25">
        <v>54</v>
      </c>
      <c r="P565" s="25">
        <v>1</v>
      </c>
      <c r="Q565" s="25">
        <v>5</v>
      </c>
      <c r="R565" s="26">
        <f t="shared" si="35"/>
        <v>396</v>
      </c>
    </row>
    <row r="566" spans="1:18" ht="17.100000000000001" customHeight="1">
      <c r="A566" s="18" t="s">
        <v>15</v>
      </c>
      <c r="B566" s="18" t="s">
        <v>116</v>
      </c>
      <c r="C566" s="15" t="s">
        <v>115</v>
      </c>
      <c r="D566" s="83" t="str">
        <f t="shared" si="32"/>
        <v>GT_10 -  Wrocław Północ - Wrocław Psie Pole</v>
      </c>
      <c r="E566" s="84" t="str">
        <f t="shared" si="33"/>
        <v>GT_10 -  Wrocław Północ - Wrocław Psie Pole Kierunek: Warszawa</v>
      </c>
      <c r="F566" s="18" t="s">
        <v>12</v>
      </c>
      <c r="G566" s="15" t="s">
        <v>18</v>
      </c>
      <c r="H566" s="84" t="str">
        <f t="shared" si="34"/>
        <v>Kierunek: Warszawa -  GT_10</v>
      </c>
      <c r="I566" s="19">
        <v>43209</v>
      </c>
      <c r="J566" s="20" t="s">
        <v>78</v>
      </c>
      <c r="K566" s="86">
        <v>0.625</v>
      </c>
      <c r="L566" s="25">
        <v>341</v>
      </c>
      <c r="M566" s="25">
        <v>0</v>
      </c>
      <c r="N566" s="25">
        <v>28</v>
      </c>
      <c r="O566" s="25">
        <v>64</v>
      </c>
      <c r="P566" s="25">
        <v>3</v>
      </c>
      <c r="Q566" s="25">
        <v>4</v>
      </c>
      <c r="R566" s="26">
        <f t="shared" si="35"/>
        <v>440</v>
      </c>
    </row>
    <row r="567" spans="1:18" ht="17.100000000000001" customHeight="1">
      <c r="A567" s="18" t="s">
        <v>15</v>
      </c>
      <c r="B567" s="18" t="s">
        <v>116</v>
      </c>
      <c r="C567" s="15" t="s">
        <v>115</v>
      </c>
      <c r="D567" s="83" t="str">
        <f t="shared" si="32"/>
        <v>GT_10 -  Wrocław Północ - Wrocław Psie Pole</v>
      </c>
      <c r="E567" s="84" t="str">
        <f t="shared" si="33"/>
        <v>GT_10 -  Wrocław Północ - Wrocław Psie Pole Kierunek: Warszawa</v>
      </c>
      <c r="F567" s="18" t="s">
        <v>12</v>
      </c>
      <c r="G567" s="15" t="s">
        <v>18</v>
      </c>
      <c r="H567" s="84" t="str">
        <f t="shared" si="34"/>
        <v>Kierunek: Warszawa -  GT_10</v>
      </c>
      <c r="I567" s="19">
        <v>43209</v>
      </c>
      <c r="J567" s="20" t="s">
        <v>79</v>
      </c>
      <c r="K567" s="86">
        <v>0.66666666666666696</v>
      </c>
      <c r="L567" s="25">
        <v>339</v>
      </c>
      <c r="M567" s="25">
        <v>0</v>
      </c>
      <c r="N567" s="25">
        <v>19</v>
      </c>
      <c r="O567" s="25">
        <v>48</v>
      </c>
      <c r="P567" s="25">
        <v>3</v>
      </c>
      <c r="Q567" s="25">
        <v>0</v>
      </c>
      <c r="R567" s="26">
        <f t="shared" si="35"/>
        <v>409</v>
      </c>
    </row>
    <row r="568" spans="1:18" ht="17.100000000000001" customHeight="1">
      <c r="A568" s="18" t="s">
        <v>15</v>
      </c>
      <c r="B568" s="18" t="s">
        <v>116</v>
      </c>
      <c r="C568" s="15" t="s">
        <v>115</v>
      </c>
      <c r="D568" s="83" t="str">
        <f t="shared" si="32"/>
        <v>GT_10 -  Wrocław Północ - Wrocław Psie Pole</v>
      </c>
      <c r="E568" s="84" t="str">
        <f t="shared" si="33"/>
        <v>GT_10 -  Wrocław Północ - Wrocław Psie Pole Kierunek: Warszawa</v>
      </c>
      <c r="F568" s="18" t="s">
        <v>12</v>
      </c>
      <c r="G568" s="15" t="s">
        <v>18</v>
      </c>
      <c r="H568" s="84" t="str">
        <f t="shared" si="34"/>
        <v>Kierunek: Warszawa -  GT_10</v>
      </c>
      <c r="I568" s="19">
        <v>43209</v>
      </c>
      <c r="J568" s="20" t="s">
        <v>80</v>
      </c>
      <c r="K568" s="86">
        <v>0.66666666666666696</v>
      </c>
      <c r="L568" s="25">
        <v>308</v>
      </c>
      <c r="M568" s="25">
        <v>0</v>
      </c>
      <c r="N568" s="25">
        <v>17</v>
      </c>
      <c r="O568" s="25">
        <v>56</v>
      </c>
      <c r="P568" s="25">
        <v>1</v>
      </c>
      <c r="Q568" s="25">
        <v>0</v>
      </c>
      <c r="R568" s="26">
        <f t="shared" si="35"/>
        <v>382</v>
      </c>
    </row>
    <row r="569" spans="1:18" ht="17.100000000000001" customHeight="1">
      <c r="A569" s="18" t="s">
        <v>15</v>
      </c>
      <c r="B569" s="18" t="s">
        <v>116</v>
      </c>
      <c r="C569" s="15" t="s">
        <v>115</v>
      </c>
      <c r="D569" s="83" t="str">
        <f t="shared" si="32"/>
        <v>GT_10 -  Wrocław Północ - Wrocław Psie Pole</v>
      </c>
      <c r="E569" s="84" t="str">
        <f t="shared" si="33"/>
        <v>GT_10 -  Wrocław Północ - Wrocław Psie Pole Kierunek: Warszawa</v>
      </c>
      <c r="F569" s="18" t="s">
        <v>12</v>
      </c>
      <c r="G569" s="15" t="s">
        <v>18</v>
      </c>
      <c r="H569" s="84" t="str">
        <f t="shared" si="34"/>
        <v>Kierunek: Warszawa -  GT_10</v>
      </c>
      <c r="I569" s="19">
        <v>43209</v>
      </c>
      <c r="J569" s="20" t="s">
        <v>81</v>
      </c>
      <c r="K569" s="86">
        <v>0.66666666666666696</v>
      </c>
      <c r="L569" s="25">
        <v>314</v>
      </c>
      <c r="M569" s="25">
        <v>2</v>
      </c>
      <c r="N569" s="25">
        <v>18</v>
      </c>
      <c r="O569" s="25">
        <v>49</v>
      </c>
      <c r="P569" s="25">
        <v>1</v>
      </c>
      <c r="Q569" s="25">
        <v>2</v>
      </c>
      <c r="R569" s="26">
        <f t="shared" si="35"/>
        <v>386</v>
      </c>
    </row>
    <row r="570" spans="1:18" ht="17.100000000000001" customHeight="1">
      <c r="A570" s="18" t="s">
        <v>15</v>
      </c>
      <c r="B570" s="18" t="s">
        <v>116</v>
      </c>
      <c r="C570" s="15" t="s">
        <v>115</v>
      </c>
      <c r="D570" s="83" t="str">
        <f t="shared" si="32"/>
        <v>GT_10 -  Wrocław Północ - Wrocław Psie Pole</v>
      </c>
      <c r="E570" s="84" t="str">
        <f t="shared" si="33"/>
        <v>GT_10 -  Wrocław Północ - Wrocław Psie Pole Kierunek: Warszawa</v>
      </c>
      <c r="F570" s="18" t="s">
        <v>12</v>
      </c>
      <c r="G570" s="15" t="s">
        <v>18</v>
      </c>
      <c r="H570" s="84" t="str">
        <f t="shared" si="34"/>
        <v>Kierunek: Warszawa -  GT_10</v>
      </c>
      <c r="I570" s="19">
        <v>43209</v>
      </c>
      <c r="J570" s="20" t="s">
        <v>82</v>
      </c>
      <c r="K570" s="86">
        <v>0.66666666666666696</v>
      </c>
      <c r="L570" s="25">
        <v>330</v>
      </c>
      <c r="M570" s="25">
        <v>0</v>
      </c>
      <c r="N570" s="25">
        <v>14</v>
      </c>
      <c r="O570" s="25">
        <v>39</v>
      </c>
      <c r="P570" s="25">
        <v>1</v>
      </c>
      <c r="Q570" s="25">
        <v>1</v>
      </c>
      <c r="R570" s="26">
        <f t="shared" si="35"/>
        <v>385</v>
      </c>
    </row>
    <row r="571" spans="1:18" ht="17.100000000000001" customHeight="1">
      <c r="A571" s="18" t="s">
        <v>15</v>
      </c>
      <c r="B571" s="18" t="s">
        <v>116</v>
      </c>
      <c r="C571" s="15" t="s">
        <v>115</v>
      </c>
      <c r="D571" s="83" t="str">
        <f t="shared" si="32"/>
        <v>GT_10 -  Wrocław Północ - Wrocław Psie Pole</v>
      </c>
      <c r="E571" s="84" t="str">
        <f t="shared" si="33"/>
        <v>GT_10 -  Wrocław Północ - Wrocław Psie Pole Kierunek: Warszawa</v>
      </c>
      <c r="F571" s="18" t="s">
        <v>12</v>
      </c>
      <c r="G571" s="15" t="s">
        <v>18</v>
      </c>
      <c r="H571" s="84" t="str">
        <f t="shared" si="34"/>
        <v>Kierunek: Warszawa -  GT_10</v>
      </c>
      <c r="I571" s="19">
        <v>43209</v>
      </c>
      <c r="J571" s="20" t="s">
        <v>83</v>
      </c>
      <c r="K571" s="86">
        <v>0.70833333333333404</v>
      </c>
      <c r="L571" s="25">
        <v>346</v>
      </c>
      <c r="M571" s="25">
        <v>0</v>
      </c>
      <c r="N571" s="25">
        <v>10</v>
      </c>
      <c r="O571" s="25">
        <v>45</v>
      </c>
      <c r="P571" s="25">
        <v>0</v>
      </c>
      <c r="Q571" s="25">
        <v>2</v>
      </c>
      <c r="R571" s="26">
        <f t="shared" si="35"/>
        <v>403</v>
      </c>
    </row>
    <row r="572" spans="1:18" ht="17.100000000000001" customHeight="1">
      <c r="A572" s="18" t="s">
        <v>15</v>
      </c>
      <c r="B572" s="18" t="s">
        <v>116</v>
      </c>
      <c r="C572" s="15" t="s">
        <v>115</v>
      </c>
      <c r="D572" s="83" t="str">
        <f t="shared" si="32"/>
        <v>GT_10 -  Wrocław Północ - Wrocław Psie Pole</v>
      </c>
      <c r="E572" s="84" t="str">
        <f t="shared" si="33"/>
        <v>GT_10 -  Wrocław Północ - Wrocław Psie Pole Kierunek: Warszawa</v>
      </c>
      <c r="F572" s="18" t="s">
        <v>12</v>
      </c>
      <c r="G572" s="15" t="s">
        <v>18</v>
      </c>
      <c r="H572" s="84" t="str">
        <f t="shared" si="34"/>
        <v>Kierunek: Warszawa -  GT_10</v>
      </c>
      <c r="I572" s="19">
        <v>43209</v>
      </c>
      <c r="J572" s="20" t="s">
        <v>84</v>
      </c>
      <c r="K572" s="86">
        <v>0.70833333333333404</v>
      </c>
      <c r="L572" s="25">
        <v>385</v>
      </c>
      <c r="M572" s="25">
        <v>1</v>
      </c>
      <c r="N572" s="25">
        <v>11</v>
      </c>
      <c r="O572" s="25">
        <v>50</v>
      </c>
      <c r="P572" s="25">
        <v>3</v>
      </c>
      <c r="Q572" s="25">
        <v>2</v>
      </c>
      <c r="R572" s="26">
        <f t="shared" si="35"/>
        <v>452</v>
      </c>
    </row>
    <row r="573" spans="1:18" ht="17.100000000000001" customHeight="1">
      <c r="A573" s="18" t="s">
        <v>15</v>
      </c>
      <c r="B573" s="18" t="s">
        <v>116</v>
      </c>
      <c r="C573" s="15" t="s">
        <v>115</v>
      </c>
      <c r="D573" s="83" t="str">
        <f t="shared" si="32"/>
        <v>GT_10 -  Wrocław Północ - Wrocław Psie Pole</v>
      </c>
      <c r="E573" s="84" t="str">
        <f t="shared" si="33"/>
        <v>GT_10 -  Wrocław Północ - Wrocław Psie Pole Kierunek: Warszawa</v>
      </c>
      <c r="F573" s="18" t="s">
        <v>12</v>
      </c>
      <c r="G573" s="15" t="s">
        <v>18</v>
      </c>
      <c r="H573" s="84" t="str">
        <f t="shared" si="34"/>
        <v>Kierunek: Warszawa -  GT_10</v>
      </c>
      <c r="I573" s="19">
        <v>43209</v>
      </c>
      <c r="J573" s="20" t="s">
        <v>85</v>
      </c>
      <c r="K573" s="86">
        <v>0.70833333333333404</v>
      </c>
      <c r="L573" s="25">
        <v>451</v>
      </c>
      <c r="M573" s="25">
        <v>0</v>
      </c>
      <c r="N573" s="25">
        <v>9</v>
      </c>
      <c r="O573" s="25">
        <v>50</v>
      </c>
      <c r="P573" s="25">
        <v>0</v>
      </c>
      <c r="Q573" s="25">
        <v>1</v>
      </c>
      <c r="R573" s="26">
        <f t="shared" si="35"/>
        <v>511</v>
      </c>
    </row>
    <row r="574" spans="1:18" ht="17.100000000000001" customHeight="1">
      <c r="A574" s="18" t="s">
        <v>15</v>
      </c>
      <c r="B574" s="18" t="s">
        <v>116</v>
      </c>
      <c r="C574" s="15" t="s">
        <v>115</v>
      </c>
      <c r="D574" s="83" t="str">
        <f t="shared" si="32"/>
        <v>GT_10 -  Wrocław Północ - Wrocław Psie Pole</v>
      </c>
      <c r="E574" s="84" t="str">
        <f t="shared" si="33"/>
        <v>GT_10 -  Wrocław Północ - Wrocław Psie Pole Kierunek: Warszawa</v>
      </c>
      <c r="F574" s="18" t="s">
        <v>12</v>
      </c>
      <c r="G574" s="15" t="s">
        <v>18</v>
      </c>
      <c r="H574" s="84" t="str">
        <f t="shared" si="34"/>
        <v>Kierunek: Warszawa -  GT_10</v>
      </c>
      <c r="I574" s="19">
        <v>43209</v>
      </c>
      <c r="J574" s="20" t="s">
        <v>86</v>
      </c>
      <c r="K574" s="86">
        <v>0.70833333333333404</v>
      </c>
      <c r="L574" s="25">
        <v>362</v>
      </c>
      <c r="M574" s="25">
        <v>1</v>
      </c>
      <c r="N574" s="25">
        <v>15</v>
      </c>
      <c r="O574" s="25">
        <v>31</v>
      </c>
      <c r="P574" s="25">
        <v>2</v>
      </c>
      <c r="Q574" s="25">
        <v>2</v>
      </c>
      <c r="R574" s="26">
        <f t="shared" si="35"/>
        <v>413</v>
      </c>
    </row>
    <row r="575" spans="1:18" ht="17.100000000000001" customHeight="1">
      <c r="A575" s="18" t="s">
        <v>15</v>
      </c>
      <c r="B575" s="18" t="s">
        <v>116</v>
      </c>
      <c r="C575" s="15" t="s">
        <v>115</v>
      </c>
      <c r="D575" s="83" t="str">
        <f t="shared" si="32"/>
        <v>GT_10 -  Wrocław Północ - Wrocław Psie Pole</v>
      </c>
      <c r="E575" s="84" t="str">
        <f t="shared" si="33"/>
        <v>GT_10 -  Wrocław Północ - Wrocław Psie Pole Kierunek: Warszawa</v>
      </c>
      <c r="F575" s="18" t="s">
        <v>12</v>
      </c>
      <c r="G575" s="15" t="s">
        <v>18</v>
      </c>
      <c r="H575" s="84" t="str">
        <f t="shared" si="34"/>
        <v>Kierunek: Warszawa -  GT_10</v>
      </c>
      <c r="I575" s="19">
        <v>43209</v>
      </c>
      <c r="J575" s="20" t="s">
        <v>87</v>
      </c>
      <c r="K575" s="86">
        <v>0.75</v>
      </c>
      <c r="L575" s="25">
        <v>372</v>
      </c>
      <c r="M575" s="25">
        <v>0</v>
      </c>
      <c r="N575" s="25">
        <v>12</v>
      </c>
      <c r="O575" s="25">
        <v>38</v>
      </c>
      <c r="P575" s="25">
        <v>1</v>
      </c>
      <c r="Q575" s="25">
        <v>3</v>
      </c>
      <c r="R575" s="26">
        <f t="shared" si="35"/>
        <v>426</v>
      </c>
    </row>
    <row r="576" spans="1:18" ht="17.100000000000001" customHeight="1">
      <c r="A576" s="18" t="s">
        <v>15</v>
      </c>
      <c r="B576" s="18" t="s">
        <v>116</v>
      </c>
      <c r="C576" s="15" t="s">
        <v>115</v>
      </c>
      <c r="D576" s="83" t="str">
        <f t="shared" si="32"/>
        <v>GT_10 -  Wrocław Północ - Wrocław Psie Pole</v>
      </c>
      <c r="E576" s="84" t="str">
        <f t="shared" si="33"/>
        <v>GT_10 -  Wrocław Północ - Wrocław Psie Pole Kierunek: Warszawa</v>
      </c>
      <c r="F576" s="18" t="s">
        <v>12</v>
      </c>
      <c r="G576" s="15" t="s">
        <v>18</v>
      </c>
      <c r="H576" s="84" t="str">
        <f t="shared" si="34"/>
        <v>Kierunek: Warszawa -  GT_10</v>
      </c>
      <c r="I576" s="19">
        <v>43209</v>
      </c>
      <c r="J576" s="20" t="s">
        <v>88</v>
      </c>
      <c r="K576" s="86">
        <v>0.75</v>
      </c>
      <c r="L576" s="25">
        <v>334</v>
      </c>
      <c r="M576" s="25">
        <v>0</v>
      </c>
      <c r="N576" s="25">
        <v>12</v>
      </c>
      <c r="O576" s="25">
        <v>43</v>
      </c>
      <c r="P576" s="25">
        <v>1</v>
      </c>
      <c r="Q576" s="25">
        <v>2</v>
      </c>
      <c r="R576" s="26">
        <f t="shared" si="35"/>
        <v>392</v>
      </c>
    </row>
    <row r="577" spans="1:18" ht="17.100000000000001" customHeight="1">
      <c r="A577" s="18" t="s">
        <v>15</v>
      </c>
      <c r="B577" s="18" t="s">
        <v>116</v>
      </c>
      <c r="C577" s="15" t="s">
        <v>115</v>
      </c>
      <c r="D577" s="83" t="str">
        <f t="shared" si="32"/>
        <v>GT_10 -  Wrocław Północ - Wrocław Psie Pole</v>
      </c>
      <c r="E577" s="84" t="str">
        <f t="shared" si="33"/>
        <v>GT_10 -  Wrocław Północ - Wrocław Psie Pole Kierunek: Warszawa</v>
      </c>
      <c r="F577" s="18" t="s">
        <v>12</v>
      </c>
      <c r="G577" s="15" t="s">
        <v>18</v>
      </c>
      <c r="H577" s="84" t="str">
        <f t="shared" si="34"/>
        <v>Kierunek: Warszawa -  GT_10</v>
      </c>
      <c r="I577" s="19">
        <v>43209</v>
      </c>
      <c r="J577" s="20" t="s">
        <v>89</v>
      </c>
      <c r="K577" s="86">
        <v>0.75</v>
      </c>
      <c r="L577" s="25">
        <v>334</v>
      </c>
      <c r="M577" s="25">
        <v>0</v>
      </c>
      <c r="N577" s="25">
        <v>12</v>
      </c>
      <c r="O577" s="25">
        <v>33</v>
      </c>
      <c r="P577" s="25">
        <v>0</v>
      </c>
      <c r="Q577" s="25">
        <v>5</v>
      </c>
      <c r="R577" s="26">
        <f t="shared" si="35"/>
        <v>384</v>
      </c>
    </row>
    <row r="578" spans="1:18" ht="17.100000000000001" customHeight="1">
      <c r="A578" s="18" t="s">
        <v>15</v>
      </c>
      <c r="B578" s="18" t="s">
        <v>116</v>
      </c>
      <c r="C578" s="15" t="s">
        <v>115</v>
      </c>
      <c r="D578" s="83" t="str">
        <f t="shared" si="32"/>
        <v>GT_10 -  Wrocław Północ - Wrocław Psie Pole</v>
      </c>
      <c r="E578" s="84" t="str">
        <f t="shared" si="33"/>
        <v>GT_10 -  Wrocław Północ - Wrocław Psie Pole Kierunek: Warszawa</v>
      </c>
      <c r="F578" s="18" t="s">
        <v>12</v>
      </c>
      <c r="G578" s="15" t="s">
        <v>18</v>
      </c>
      <c r="H578" s="84" t="str">
        <f t="shared" si="34"/>
        <v>Kierunek: Warszawa -  GT_10</v>
      </c>
      <c r="I578" s="19">
        <v>43209</v>
      </c>
      <c r="J578" s="20" t="s">
        <v>90</v>
      </c>
      <c r="K578" s="86">
        <v>0.75</v>
      </c>
      <c r="L578" s="25">
        <v>282</v>
      </c>
      <c r="M578" s="25">
        <v>0</v>
      </c>
      <c r="N578" s="25">
        <v>7</v>
      </c>
      <c r="O578" s="25">
        <v>36</v>
      </c>
      <c r="P578" s="25">
        <v>1</v>
      </c>
      <c r="Q578" s="25">
        <v>2</v>
      </c>
      <c r="R578" s="26">
        <f t="shared" si="35"/>
        <v>328</v>
      </c>
    </row>
    <row r="579" spans="1:18" ht="17.100000000000001" customHeight="1">
      <c r="A579" s="18" t="s">
        <v>15</v>
      </c>
      <c r="B579" s="18" t="s">
        <v>116</v>
      </c>
      <c r="C579" s="15" t="s">
        <v>115</v>
      </c>
      <c r="D579" s="83" t="str">
        <f t="shared" ref="D579:D642" si="36">CONCATENATE(B579," -  ",C579,)</f>
        <v>GT_10 -  Wrocław Północ - Wrocław Psie Pole</v>
      </c>
      <c r="E579" s="84" t="str">
        <f t="shared" ref="E579:E642" si="37">CONCATENATE(D579," ",G579)</f>
        <v>GT_10 -  Wrocław Północ - Wrocław Psie Pole Kierunek: Warszawa</v>
      </c>
      <c r="F579" s="18" t="s">
        <v>12</v>
      </c>
      <c r="G579" s="15" t="s">
        <v>18</v>
      </c>
      <c r="H579" s="84" t="str">
        <f t="shared" ref="H579:H642" si="38">CONCATENATE(G579," -  ",B579,)</f>
        <v>Kierunek: Warszawa -  GT_10</v>
      </c>
      <c r="I579" s="19">
        <v>43209</v>
      </c>
      <c r="J579" s="20" t="s">
        <v>91</v>
      </c>
      <c r="K579" s="86">
        <v>0.79166666666666696</v>
      </c>
      <c r="L579" s="25">
        <v>293</v>
      </c>
      <c r="M579" s="25">
        <v>0</v>
      </c>
      <c r="N579" s="25">
        <v>5</v>
      </c>
      <c r="O579" s="25">
        <v>44</v>
      </c>
      <c r="P579" s="25">
        <v>2</v>
      </c>
      <c r="Q579" s="25">
        <v>1</v>
      </c>
      <c r="R579" s="26">
        <f t="shared" ref="R579:R642" si="39">SUM(L579:Q579)</f>
        <v>345</v>
      </c>
    </row>
    <row r="580" spans="1:18" ht="17.100000000000001" customHeight="1">
      <c r="A580" s="18" t="s">
        <v>15</v>
      </c>
      <c r="B580" s="18" t="s">
        <v>116</v>
      </c>
      <c r="C580" s="15" t="s">
        <v>115</v>
      </c>
      <c r="D580" s="83" t="str">
        <f t="shared" si="36"/>
        <v>GT_10 -  Wrocław Północ - Wrocław Psie Pole</v>
      </c>
      <c r="E580" s="84" t="str">
        <f t="shared" si="37"/>
        <v>GT_10 -  Wrocław Północ - Wrocław Psie Pole Kierunek: Warszawa</v>
      </c>
      <c r="F580" s="18" t="s">
        <v>12</v>
      </c>
      <c r="G580" s="15" t="s">
        <v>18</v>
      </c>
      <c r="H580" s="84" t="str">
        <f t="shared" si="38"/>
        <v>Kierunek: Warszawa -  GT_10</v>
      </c>
      <c r="I580" s="19">
        <v>43209</v>
      </c>
      <c r="J580" s="20" t="s">
        <v>92</v>
      </c>
      <c r="K580" s="86">
        <v>0.79166666666666696</v>
      </c>
      <c r="L580" s="25">
        <v>238</v>
      </c>
      <c r="M580" s="25">
        <v>0</v>
      </c>
      <c r="N580" s="25">
        <v>4</v>
      </c>
      <c r="O580" s="25">
        <v>37</v>
      </c>
      <c r="P580" s="25">
        <v>2</v>
      </c>
      <c r="Q580" s="25">
        <v>1</v>
      </c>
      <c r="R580" s="26">
        <f t="shared" si="39"/>
        <v>282</v>
      </c>
    </row>
    <row r="581" spans="1:18" ht="17.100000000000001" customHeight="1">
      <c r="A581" s="18" t="s">
        <v>15</v>
      </c>
      <c r="B581" s="18" t="s">
        <v>116</v>
      </c>
      <c r="C581" s="15" t="s">
        <v>115</v>
      </c>
      <c r="D581" s="83" t="str">
        <f t="shared" si="36"/>
        <v>GT_10 -  Wrocław Północ - Wrocław Psie Pole</v>
      </c>
      <c r="E581" s="84" t="str">
        <f t="shared" si="37"/>
        <v>GT_10 -  Wrocław Północ - Wrocław Psie Pole Kierunek: Warszawa</v>
      </c>
      <c r="F581" s="18" t="s">
        <v>12</v>
      </c>
      <c r="G581" s="15" t="s">
        <v>18</v>
      </c>
      <c r="H581" s="84" t="str">
        <f t="shared" si="38"/>
        <v>Kierunek: Warszawa -  GT_10</v>
      </c>
      <c r="I581" s="19">
        <v>43209</v>
      </c>
      <c r="J581" s="20" t="s">
        <v>93</v>
      </c>
      <c r="K581" s="86">
        <v>0.79166666666666696</v>
      </c>
      <c r="L581" s="25">
        <v>284</v>
      </c>
      <c r="M581" s="25">
        <v>0</v>
      </c>
      <c r="N581" s="25">
        <v>2</v>
      </c>
      <c r="O581" s="25">
        <v>37</v>
      </c>
      <c r="P581" s="25">
        <v>2</v>
      </c>
      <c r="Q581" s="25">
        <v>2</v>
      </c>
      <c r="R581" s="26">
        <f t="shared" si="39"/>
        <v>327</v>
      </c>
    </row>
    <row r="582" spans="1:18" ht="17.100000000000001" customHeight="1">
      <c r="A582" s="18" t="s">
        <v>15</v>
      </c>
      <c r="B582" s="18" t="s">
        <v>116</v>
      </c>
      <c r="C582" s="15" t="s">
        <v>115</v>
      </c>
      <c r="D582" s="83" t="str">
        <f t="shared" si="36"/>
        <v>GT_10 -  Wrocław Północ - Wrocław Psie Pole</v>
      </c>
      <c r="E582" s="84" t="str">
        <f t="shared" si="37"/>
        <v>GT_10 -  Wrocław Północ - Wrocław Psie Pole Kierunek: Warszawa</v>
      </c>
      <c r="F582" s="18" t="s">
        <v>12</v>
      </c>
      <c r="G582" s="15" t="s">
        <v>18</v>
      </c>
      <c r="H582" s="84" t="str">
        <f t="shared" si="38"/>
        <v>Kierunek: Warszawa -  GT_10</v>
      </c>
      <c r="I582" s="19">
        <v>43209</v>
      </c>
      <c r="J582" s="20" t="s">
        <v>94</v>
      </c>
      <c r="K582" s="86">
        <v>0.79166666666666696</v>
      </c>
      <c r="L582" s="25">
        <v>252</v>
      </c>
      <c r="M582" s="25">
        <v>0</v>
      </c>
      <c r="N582" s="25">
        <v>4</v>
      </c>
      <c r="O582" s="25">
        <v>30</v>
      </c>
      <c r="P582" s="25">
        <v>1</v>
      </c>
      <c r="Q582" s="25">
        <v>3</v>
      </c>
      <c r="R582" s="26">
        <f t="shared" si="39"/>
        <v>290</v>
      </c>
    </row>
    <row r="583" spans="1:18" ht="17.100000000000001" customHeight="1">
      <c r="A583" s="18" t="s">
        <v>15</v>
      </c>
      <c r="B583" s="18" t="s">
        <v>116</v>
      </c>
      <c r="C583" s="15" t="s">
        <v>115</v>
      </c>
      <c r="D583" s="83" t="str">
        <f t="shared" si="36"/>
        <v>GT_10 -  Wrocław Północ - Wrocław Psie Pole</v>
      </c>
      <c r="E583" s="84" t="str">
        <f t="shared" si="37"/>
        <v>GT_10 -  Wrocław Północ - Wrocław Psie Pole Kierunek: Warszawa</v>
      </c>
      <c r="F583" s="18" t="s">
        <v>12</v>
      </c>
      <c r="G583" s="15" t="s">
        <v>18</v>
      </c>
      <c r="H583" s="84" t="str">
        <f t="shared" si="38"/>
        <v>Kierunek: Warszawa -  GT_10</v>
      </c>
      <c r="I583" s="19">
        <v>43209</v>
      </c>
      <c r="J583" s="20" t="s">
        <v>95</v>
      </c>
      <c r="K583" s="86">
        <v>0.83333333333333404</v>
      </c>
      <c r="L583" s="25">
        <v>259</v>
      </c>
      <c r="M583" s="25">
        <v>0</v>
      </c>
      <c r="N583" s="25">
        <v>10</v>
      </c>
      <c r="O583" s="25">
        <v>30</v>
      </c>
      <c r="P583" s="25">
        <v>0</v>
      </c>
      <c r="Q583" s="25">
        <v>1</v>
      </c>
      <c r="R583" s="26">
        <f t="shared" si="39"/>
        <v>300</v>
      </c>
    </row>
    <row r="584" spans="1:18" ht="17.100000000000001" customHeight="1">
      <c r="A584" s="18" t="s">
        <v>15</v>
      </c>
      <c r="B584" s="18" t="s">
        <v>116</v>
      </c>
      <c r="C584" s="15" t="s">
        <v>115</v>
      </c>
      <c r="D584" s="83" t="str">
        <f t="shared" si="36"/>
        <v>GT_10 -  Wrocław Północ - Wrocław Psie Pole</v>
      </c>
      <c r="E584" s="84" t="str">
        <f t="shared" si="37"/>
        <v>GT_10 -  Wrocław Północ - Wrocław Psie Pole Kierunek: Warszawa</v>
      </c>
      <c r="F584" s="18" t="s">
        <v>12</v>
      </c>
      <c r="G584" s="15" t="s">
        <v>18</v>
      </c>
      <c r="H584" s="84" t="str">
        <f t="shared" si="38"/>
        <v>Kierunek: Warszawa -  GT_10</v>
      </c>
      <c r="I584" s="19">
        <v>43209</v>
      </c>
      <c r="J584" s="20" t="s">
        <v>96</v>
      </c>
      <c r="K584" s="86">
        <v>0.83333333333333404</v>
      </c>
      <c r="L584" s="25">
        <v>251</v>
      </c>
      <c r="M584" s="25">
        <v>0</v>
      </c>
      <c r="N584" s="25">
        <v>8</v>
      </c>
      <c r="O584" s="25">
        <v>38</v>
      </c>
      <c r="P584" s="25">
        <v>2</v>
      </c>
      <c r="Q584" s="25">
        <v>0</v>
      </c>
      <c r="R584" s="26">
        <f t="shared" si="39"/>
        <v>299</v>
      </c>
    </row>
    <row r="585" spans="1:18" ht="17.100000000000001" customHeight="1">
      <c r="A585" s="18" t="s">
        <v>15</v>
      </c>
      <c r="B585" s="18" t="s">
        <v>116</v>
      </c>
      <c r="C585" s="15" t="s">
        <v>115</v>
      </c>
      <c r="D585" s="83" t="str">
        <f t="shared" si="36"/>
        <v>GT_10 -  Wrocław Północ - Wrocław Psie Pole</v>
      </c>
      <c r="E585" s="84" t="str">
        <f t="shared" si="37"/>
        <v>GT_10 -  Wrocław Północ - Wrocław Psie Pole Kierunek: Warszawa</v>
      </c>
      <c r="F585" s="18" t="s">
        <v>12</v>
      </c>
      <c r="G585" s="15" t="s">
        <v>18</v>
      </c>
      <c r="H585" s="84" t="str">
        <f t="shared" si="38"/>
        <v>Kierunek: Warszawa -  GT_10</v>
      </c>
      <c r="I585" s="19">
        <v>43209</v>
      </c>
      <c r="J585" s="20" t="s">
        <v>97</v>
      </c>
      <c r="K585" s="86">
        <v>0.83333333333333404</v>
      </c>
      <c r="L585" s="25">
        <v>208</v>
      </c>
      <c r="M585" s="25">
        <v>0</v>
      </c>
      <c r="N585" s="25">
        <v>12</v>
      </c>
      <c r="O585" s="25">
        <v>38</v>
      </c>
      <c r="P585" s="25">
        <v>1</v>
      </c>
      <c r="Q585" s="25">
        <v>4</v>
      </c>
      <c r="R585" s="26">
        <f t="shared" si="39"/>
        <v>263</v>
      </c>
    </row>
    <row r="586" spans="1:18" ht="17.100000000000001" customHeight="1">
      <c r="A586" s="18" t="s">
        <v>15</v>
      </c>
      <c r="B586" s="18" t="s">
        <v>116</v>
      </c>
      <c r="C586" s="15" t="s">
        <v>115</v>
      </c>
      <c r="D586" s="83" t="str">
        <f t="shared" si="36"/>
        <v>GT_10 -  Wrocław Północ - Wrocław Psie Pole</v>
      </c>
      <c r="E586" s="84" t="str">
        <f t="shared" si="37"/>
        <v>GT_10 -  Wrocław Północ - Wrocław Psie Pole Kierunek: Warszawa</v>
      </c>
      <c r="F586" s="18" t="s">
        <v>12</v>
      </c>
      <c r="G586" s="15" t="s">
        <v>18</v>
      </c>
      <c r="H586" s="84" t="str">
        <f t="shared" si="38"/>
        <v>Kierunek: Warszawa -  GT_10</v>
      </c>
      <c r="I586" s="19">
        <v>43209</v>
      </c>
      <c r="J586" s="20" t="s">
        <v>98</v>
      </c>
      <c r="K586" s="86">
        <v>0.83333333333333404</v>
      </c>
      <c r="L586" s="25">
        <v>200</v>
      </c>
      <c r="M586" s="25">
        <v>0</v>
      </c>
      <c r="N586" s="25">
        <v>4</v>
      </c>
      <c r="O586" s="25">
        <v>22</v>
      </c>
      <c r="P586" s="25">
        <v>0</v>
      </c>
      <c r="Q586" s="25">
        <v>0</v>
      </c>
      <c r="R586" s="26">
        <f t="shared" si="39"/>
        <v>226</v>
      </c>
    </row>
    <row r="587" spans="1:18" ht="17.100000000000001" customHeight="1">
      <c r="A587" s="18" t="s">
        <v>15</v>
      </c>
      <c r="B587" s="18" t="s">
        <v>116</v>
      </c>
      <c r="C587" s="15" t="s">
        <v>115</v>
      </c>
      <c r="D587" s="83" t="str">
        <f t="shared" si="36"/>
        <v>GT_10 -  Wrocław Północ - Wrocław Psie Pole</v>
      </c>
      <c r="E587" s="84" t="str">
        <f t="shared" si="37"/>
        <v>GT_10 -  Wrocław Północ - Wrocław Psie Pole Kierunek: Warszawa</v>
      </c>
      <c r="F587" s="18" t="s">
        <v>12</v>
      </c>
      <c r="G587" s="15" t="s">
        <v>18</v>
      </c>
      <c r="H587" s="84" t="str">
        <f t="shared" si="38"/>
        <v>Kierunek: Warszawa -  GT_10</v>
      </c>
      <c r="I587" s="19">
        <v>43209</v>
      </c>
      <c r="J587" s="20" t="s">
        <v>99</v>
      </c>
      <c r="K587" s="86">
        <v>0.875</v>
      </c>
      <c r="L587" s="25">
        <v>225</v>
      </c>
      <c r="M587" s="25">
        <v>0</v>
      </c>
      <c r="N587" s="25">
        <v>7</v>
      </c>
      <c r="O587" s="25">
        <v>33</v>
      </c>
      <c r="P587" s="25">
        <v>3</v>
      </c>
      <c r="Q587" s="25">
        <v>4</v>
      </c>
      <c r="R587" s="26">
        <f t="shared" si="39"/>
        <v>272</v>
      </c>
    </row>
    <row r="588" spans="1:18" ht="17.100000000000001" customHeight="1">
      <c r="A588" s="18" t="s">
        <v>15</v>
      </c>
      <c r="B588" s="18" t="s">
        <v>116</v>
      </c>
      <c r="C588" s="15" t="s">
        <v>115</v>
      </c>
      <c r="D588" s="83" t="str">
        <f t="shared" si="36"/>
        <v>GT_10 -  Wrocław Północ - Wrocław Psie Pole</v>
      </c>
      <c r="E588" s="84" t="str">
        <f t="shared" si="37"/>
        <v>GT_10 -  Wrocław Północ - Wrocław Psie Pole Kierunek: Warszawa</v>
      </c>
      <c r="F588" s="18" t="s">
        <v>12</v>
      </c>
      <c r="G588" s="15" t="s">
        <v>18</v>
      </c>
      <c r="H588" s="84" t="str">
        <f t="shared" si="38"/>
        <v>Kierunek: Warszawa -  GT_10</v>
      </c>
      <c r="I588" s="19">
        <v>43209</v>
      </c>
      <c r="J588" s="20" t="s">
        <v>100</v>
      </c>
      <c r="K588" s="86">
        <v>0.875</v>
      </c>
      <c r="L588" s="25">
        <v>195</v>
      </c>
      <c r="M588" s="25">
        <v>0</v>
      </c>
      <c r="N588" s="25">
        <v>3</v>
      </c>
      <c r="O588" s="25">
        <v>34</v>
      </c>
      <c r="P588" s="25">
        <v>1</v>
      </c>
      <c r="Q588" s="25">
        <v>0</v>
      </c>
      <c r="R588" s="26">
        <f t="shared" si="39"/>
        <v>233</v>
      </c>
    </row>
    <row r="589" spans="1:18" ht="17.100000000000001" customHeight="1">
      <c r="A589" s="18" t="s">
        <v>15</v>
      </c>
      <c r="B589" s="18" t="s">
        <v>116</v>
      </c>
      <c r="C589" s="15" t="s">
        <v>115</v>
      </c>
      <c r="D589" s="83" t="str">
        <f t="shared" si="36"/>
        <v>GT_10 -  Wrocław Północ - Wrocław Psie Pole</v>
      </c>
      <c r="E589" s="84" t="str">
        <f t="shared" si="37"/>
        <v>GT_10 -  Wrocław Północ - Wrocław Psie Pole Kierunek: Warszawa</v>
      </c>
      <c r="F589" s="18" t="s">
        <v>12</v>
      </c>
      <c r="G589" s="15" t="s">
        <v>18</v>
      </c>
      <c r="H589" s="84" t="str">
        <f t="shared" si="38"/>
        <v>Kierunek: Warszawa -  GT_10</v>
      </c>
      <c r="I589" s="19">
        <v>43209</v>
      </c>
      <c r="J589" s="20" t="s">
        <v>101</v>
      </c>
      <c r="K589" s="86">
        <v>0.875</v>
      </c>
      <c r="L589" s="25">
        <v>179</v>
      </c>
      <c r="M589" s="25">
        <v>0</v>
      </c>
      <c r="N589" s="25">
        <v>10</v>
      </c>
      <c r="O589" s="25">
        <v>30</v>
      </c>
      <c r="P589" s="25">
        <v>1</v>
      </c>
      <c r="Q589" s="25">
        <v>2</v>
      </c>
      <c r="R589" s="26">
        <f t="shared" si="39"/>
        <v>222</v>
      </c>
    </row>
    <row r="590" spans="1:18" ht="17.100000000000001" customHeight="1">
      <c r="A590" s="18" t="s">
        <v>15</v>
      </c>
      <c r="B590" s="18" t="s">
        <v>116</v>
      </c>
      <c r="C590" s="15" t="s">
        <v>115</v>
      </c>
      <c r="D590" s="83" t="str">
        <f t="shared" si="36"/>
        <v>GT_10 -  Wrocław Północ - Wrocław Psie Pole</v>
      </c>
      <c r="E590" s="84" t="str">
        <f t="shared" si="37"/>
        <v>GT_10 -  Wrocław Północ - Wrocław Psie Pole Kierunek: Warszawa</v>
      </c>
      <c r="F590" s="18" t="s">
        <v>12</v>
      </c>
      <c r="G590" s="15" t="s">
        <v>18</v>
      </c>
      <c r="H590" s="84" t="str">
        <f t="shared" si="38"/>
        <v>Kierunek: Warszawa -  GT_10</v>
      </c>
      <c r="I590" s="19">
        <v>43209</v>
      </c>
      <c r="J590" s="20" t="s">
        <v>102</v>
      </c>
      <c r="K590" s="86">
        <v>0.875</v>
      </c>
      <c r="L590" s="25">
        <v>174</v>
      </c>
      <c r="M590" s="25">
        <v>0</v>
      </c>
      <c r="N590" s="25">
        <v>5</v>
      </c>
      <c r="O590" s="25">
        <v>31</v>
      </c>
      <c r="P590" s="25">
        <v>0</v>
      </c>
      <c r="Q590" s="25">
        <v>3</v>
      </c>
      <c r="R590" s="26">
        <f t="shared" si="39"/>
        <v>213</v>
      </c>
    </row>
    <row r="591" spans="1:18" ht="17.100000000000001" customHeight="1">
      <c r="A591" s="18" t="s">
        <v>15</v>
      </c>
      <c r="B591" s="18" t="s">
        <v>116</v>
      </c>
      <c r="C591" s="15" t="s">
        <v>115</v>
      </c>
      <c r="D591" s="83" t="str">
        <f t="shared" si="36"/>
        <v>GT_10 -  Wrocław Północ - Wrocław Psie Pole</v>
      </c>
      <c r="E591" s="84" t="str">
        <f t="shared" si="37"/>
        <v>GT_10 -  Wrocław Północ - Wrocław Psie Pole Kierunek: Warszawa</v>
      </c>
      <c r="F591" s="18" t="s">
        <v>12</v>
      </c>
      <c r="G591" s="15" t="s">
        <v>18</v>
      </c>
      <c r="H591" s="84" t="str">
        <f t="shared" si="38"/>
        <v>Kierunek: Warszawa -  GT_10</v>
      </c>
      <c r="I591" s="19">
        <v>43209</v>
      </c>
      <c r="J591" s="20" t="s">
        <v>103</v>
      </c>
      <c r="K591" s="86">
        <v>0.91666666666666696</v>
      </c>
      <c r="L591" s="25">
        <v>179</v>
      </c>
      <c r="M591" s="25">
        <v>0</v>
      </c>
      <c r="N591" s="25">
        <v>8</v>
      </c>
      <c r="O591" s="25">
        <v>41</v>
      </c>
      <c r="P591" s="25">
        <v>2</v>
      </c>
      <c r="Q591" s="25">
        <v>3</v>
      </c>
      <c r="R591" s="26">
        <f t="shared" si="39"/>
        <v>233</v>
      </c>
    </row>
    <row r="592" spans="1:18" ht="17.100000000000001" customHeight="1">
      <c r="A592" s="18" t="s">
        <v>15</v>
      </c>
      <c r="B592" s="18" t="s">
        <v>116</v>
      </c>
      <c r="C592" s="15" t="s">
        <v>115</v>
      </c>
      <c r="D592" s="83" t="str">
        <f t="shared" si="36"/>
        <v>GT_10 -  Wrocław Północ - Wrocław Psie Pole</v>
      </c>
      <c r="E592" s="84" t="str">
        <f t="shared" si="37"/>
        <v>GT_10 -  Wrocław Północ - Wrocław Psie Pole Kierunek: Warszawa</v>
      </c>
      <c r="F592" s="18" t="s">
        <v>12</v>
      </c>
      <c r="G592" s="15" t="s">
        <v>18</v>
      </c>
      <c r="H592" s="84" t="str">
        <f t="shared" si="38"/>
        <v>Kierunek: Warszawa -  GT_10</v>
      </c>
      <c r="I592" s="19">
        <v>43209</v>
      </c>
      <c r="J592" s="20" t="s">
        <v>104</v>
      </c>
      <c r="K592" s="86">
        <v>0.91666666666666696</v>
      </c>
      <c r="L592" s="25">
        <v>162</v>
      </c>
      <c r="M592" s="25">
        <v>1</v>
      </c>
      <c r="N592" s="25">
        <v>7</v>
      </c>
      <c r="O592" s="25">
        <v>37</v>
      </c>
      <c r="P592" s="25">
        <v>2</v>
      </c>
      <c r="Q592" s="25">
        <v>1</v>
      </c>
      <c r="R592" s="26">
        <f t="shared" si="39"/>
        <v>210</v>
      </c>
    </row>
    <row r="593" spans="1:18" ht="17.100000000000001" customHeight="1">
      <c r="A593" s="18" t="s">
        <v>15</v>
      </c>
      <c r="B593" s="18" t="s">
        <v>116</v>
      </c>
      <c r="C593" s="15" t="s">
        <v>115</v>
      </c>
      <c r="D593" s="83" t="str">
        <f t="shared" si="36"/>
        <v>GT_10 -  Wrocław Północ - Wrocław Psie Pole</v>
      </c>
      <c r="E593" s="84" t="str">
        <f t="shared" si="37"/>
        <v>GT_10 -  Wrocław Północ - Wrocław Psie Pole Kierunek: Warszawa</v>
      </c>
      <c r="F593" s="18" t="s">
        <v>12</v>
      </c>
      <c r="G593" s="15" t="s">
        <v>18</v>
      </c>
      <c r="H593" s="84" t="str">
        <f t="shared" si="38"/>
        <v>Kierunek: Warszawa -  GT_10</v>
      </c>
      <c r="I593" s="19">
        <v>43209</v>
      </c>
      <c r="J593" s="20" t="s">
        <v>105</v>
      </c>
      <c r="K593" s="86">
        <v>0.91666666666666696</v>
      </c>
      <c r="L593" s="25">
        <v>151</v>
      </c>
      <c r="M593" s="25">
        <v>0</v>
      </c>
      <c r="N593" s="25">
        <v>2</v>
      </c>
      <c r="O593" s="25">
        <v>35</v>
      </c>
      <c r="P593" s="25">
        <v>2</v>
      </c>
      <c r="Q593" s="25">
        <v>4</v>
      </c>
      <c r="R593" s="26">
        <f t="shared" si="39"/>
        <v>194</v>
      </c>
    </row>
    <row r="594" spans="1:18" ht="17.100000000000001" customHeight="1">
      <c r="A594" s="18" t="s">
        <v>15</v>
      </c>
      <c r="B594" s="18" t="s">
        <v>116</v>
      </c>
      <c r="C594" s="15" t="s">
        <v>115</v>
      </c>
      <c r="D594" s="83" t="str">
        <f t="shared" si="36"/>
        <v>GT_10 -  Wrocław Północ - Wrocław Psie Pole</v>
      </c>
      <c r="E594" s="84" t="str">
        <f t="shared" si="37"/>
        <v>GT_10 -  Wrocław Północ - Wrocław Psie Pole Kierunek: Warszawa</v>
      </c>
      <c r="F594" s="18" t="s">
        <v>12</v>
      </c>
      <c r="G594" s="15" t="s">
        <v>18</v>
      </c>
      <c r="H594" s="84" t="str">
        <f t="shared" si="38"/>
        <v>Kierunek: Warszawa -  GT_10</v>
      </c>
      <c r="I594" s="19">
        <v>43209</v>
      </c>
      <c r="J594" s="20" t="s">
        <v>106</v>
      </c>
      <c r="K594" s="86">
        <v>0.91666666666666696</v>
      </c>
      <c r="L594" s="25">
        <v>127</v>
      </c>
      <c r="M594" s="25">
        <v>0</v>
      </c>
      <c r="N594" s="25">
        <v>4</v>
      </c>
      <c r="O594" s="25">
        <v>21</v>
      </c>
      <c r="P594" s="25">
        <v>0</v>
      </c>
      <c r="Q594" s="25">
        <v>2</v>
      </c>
      <c r="R594" s="26">
        <f t="shared" si="39"/>
        <v>154</v>
      </c>
    </row>
    <row r="595" spans="1:18" ht="17.100000000000001" customHeight="1">
      <c r="A595" s="18" t="s">
        <v>15</v>
      </c>
      <c r="B595" s="18" t="s">
        <v>116</v>
      </c>
      <c r="C595" s="15" t="s">
        <v>115</v>
      </c>
      <c r="D595" s="83" t="str">
        <f t="shared" si="36"/>
        <v>GT_10 -  Wrocław Północ - Wrocław Psie Pole</v>
      </c>
      <c r="E595" s="84" t="str">
        <f t="shared" si="37"/>
        <v>GT_10 -  Wrocław Północ - Wrocław Psie Pole Kierunek: Warszawa</v>
      </c>
      <c r="F595" s="18" t="s">
        <v>12</v>
      </c>
      <c r="G595" s="15" t="s">
        <v>18</v>
      </c>
      <c r="H595" s="84" t="str">
        <f t="shared" si="38"/>
        <v>Kierunek: Warszawa -  GT_10</v>
      </c>
      <c r="I595" s="19">
        <v>43209</v>
      </c>
      <c r="J595" s="20" t="s">
        <v>107</v>
      </c>
      <c r="K595" s="86">
        <v>0.95833333333333404</v>
      </c>
      <c r="L595" s="25">
        <v>110</v>
      </c>
      <c r="M595" s="25">
        <v>0</v>
      </c>
      <c r="N595" s="25">
        <v>7</v>
      </c>
      <c r="O595" s="25">
        <v>32</v>
      </c>
      <c r="P595" s="25">
        <v>2</v>
      </c>
      <c r="Q595" s="25">
        <v>1</v>
      </c>
      <c r="R595" s="26">
        <f t="shared" si="39"/>
        <v>152</v>
      </c>
    </row>
    <row r="596" spans="1:18" ht="17.100000000000001" customHeight="1">
      <c r="A596" s="18" t="s">
        <v>15</v>
      </c>
      <c r="B596" s="18" t="s">
        <v>116</v>
      </c>
      <c r="C596" s="15" t="s">
        <v>115</v>
      </c>
      <c r="D596" s="83" t="str">
        <f t="shared" si="36"/>
        <v>GT_10 -  Wrocław Północ - Wrocław Psie Pole</v>
      </c>
      <c r="E596" s="84" t="str">
        <f t="shared" si="37"/>
        <v>GT_10 -  Wrocław Północ - Wrocław Psie Pole Kierunek: Warszawa</v>
      </c>
      <c r="F596" s="18" t="s">
        <v>12</v>
      </c>
      <c r="G596" s="15" t="s">
        <v>18</v>
      </c>
      <c r="H596" s="84" t="str">
        <f t="shared" si="38"/>
        <v>Kierunek: Warszawa -  GT_10</v>
      </c>
      <c r="I596" s="19">
        <v>43209</v>
      </c>
      <c r="J596" s="20" t="s">
        <v>108</v>
      </c>
      <c r="K596" s="86">
        <v>0.95833333333333404</v>
      </c>
      <c r="L596" s="25">
        <v>84</v>
      </c>
      <c r="M596" s="25">
        <v>0</v>
      </c>
      <c r="N596" s="25">
        <v>3</v>
      </c>
      <c r="O596" s="25">
        <v>19</v>
      </c>
      <c r="P596" s="25">
        <v>0</v>
      </c>
      <c r="Q596" s="25">
        <v>0</v>
      </c>
      <c r="R596" s="26">
        <f t="shared" si="39"/>
        <v>106</v>
      </c>
    </row>
    <row r="597" spans="1:18" ht="17.100000000000001" customHeight="1">
      <c r="A597" s="18" t="s">
        <v>15</v>
      </c>
      <c r="B597" s="18" t="s">
        <v>116</v>
      </c>
      <c r="C597" s="15" t="s">
        <v>115</v>
      </c>
      <c r="D597" s="83" t="str">
        <f t="shared" si="36"/>
        <v>GT_10 -  Wrocław Północ - Wrocław Psie Pole</v>
      </c>
      <c r="E597" s="84" t="str">
        <f t="shared" si="37"/>
        <v>GT_10 -  Wrocław Północ - Wrocław Psie Pole Kierunek: Warszawa</v>
      </c>
      <c r="F597" s="18" t="s">
        <v>12</v>
      </c>
      <c r="G597" s="15" t="s">
        <v>18</v>
      </c>
      <c r="H597" s="84" t="str">
        <f t="shared" si="38"/>
        <v>Kierunek: Warszawa -  GT_10</v>
      </c>
      <c r="I597" s="19">
        <v>43209</v>
      </c>
      <c r="J597" s="20" t="s">
        <v>109</v>
      </c>
      <c r="K597" s="86">
        <v>0.95833333333333404</v>
      </c>
      <c r="L597" s="25">
        <v>106</v>
      </c>
      <c r="M597" s="25">
        <v>0</v>
      </c>
      <c r="N597" s="25">
        <v>2</v>
      </c>
      <c r="O597" s="25">
        <v>37</v>
      </c>
      <c r="P597" s="25">
        <v>3</v>
      </c>
      <c r="Q597" s="25">
        <v>0</v>
      </c>
      <c r="R597" s="26">
        <f t="shared" si="39"/>
        <v>148</v>
      </c>
    </row>
    <row r="598" spans="1:18" ht="17.100000000000001" customHeight="1">
      <c r="A598" s="18" t="s">
        <v>15</v>
      </c>
      <c r="B598" s="18" t="s">
        <v>116</v>
      </c>
      <c r="C598" s="15" t="s">
        <v>115</v>
      </c>
      <c r="D598" s="83" t="str">
        <f t="shared" si="36"/>
        <v>GT_10 -  Wrocław Północ - Wrocław Psie Pole</v>
      </c>
      <c r="E598" s="84" t="str">
        <f t="shared" si="37"/>
        <v>GT_10 -  Wrocław Północ - Wrocław Psie Pole Kierunek: Warszawa</v>
      </c>
      <c r="F598" s="18" t="s">
        <v>12</v>
      </c>
      <c r="G598" s="15" t="s">
        <v>18</v>
      </c>
      <c r="H598" s="84" t="str">
        <f t="shared" si="38"/>
        <v>Kierunek: Warszawa -  GT_10</v>
      </c>
      <c r="I598" s="19">
        <v>43209</v>
      </c>
      <c r="J598" s="20" t="s">
        <v>110</v>
      </c>
      <c r="K598" s="86">
        <v>0.95833333333333404</v>
      </c>
      <c r="L598" s="25">
        <v>81</v>
      </c>
      <c r="M598" s="25">
        <v>0</v>
      </c>
      <c r="N598" s="25">
        <v>3</v>
      </c>
      <c r="O598" s="25">
        <v>19</v>
      </c>
      <c r="P598" s="25">
        <v>0</v>
      </c>
      <c r="Q598" s="25">
        <v>1</v>
      </c>
      <c r="R598" s="26">
        <f t="shared" si="39"/>
        <v>104</v>
      </c>
    </row>
    <row r="599" spans="1:18" ht="17.100000000000001" customHeight="1">
      <c r="A599" s="18" t="s">
        <v>15</v>
      </c>
      <c r="B599" s="18" t="s">
        <v>116</v>
      </c>
      <c r="C599" s="15" t="s">
        <v>115</v>
      </c>
      <c r="D599" s="83" t="str">
        <f t="shared" si="36"/>
        <v>GT_10 -  Wrocław Północ - Wrocław Psie Pole</v>
      </c>
      <c r="E599" s="84" t="str">
        <f t="shared" si="37"/>
        <v>GT_10 -  Wrocław Północ - Wrocław Psie Pole Kierunek: Warszawa</v>
      </c>
      <c r="F599" s="18" t="s">
        <v>12</v>
      </c>
      <c r="G599" s="15" t="s">
        <v>18</v>
      </c>
      <c r="H599" s="84" t="str">
        <f t="shared" si="38"/>
        <v>Kierunek: Warszawa -  GT_10</v>
      </c>
      <c r="I599" s="19">
        <v>43209</v>
      </c>
      <c r="J599" s="20" t="s">
        <v>111</v>
      </c>
      <c r="K599" s="86">
        <v>0</v>
      </c>
      <c r="L599" s="25">
        <v>86</v>
      </c>
      <c r="M599" s="25">
        <v>0</v>
      </c>
      <c r="N599" s="25">
        <v>7</v>
      </c>
      <c r="O599" s="25">
        <v>20</v>
      </c>
      <c r="P599" s="25">
        <v>0</v>
      </c>
      <c r="Q599" s="25">
        <v>0</v>
      </c>
      <c r="R599" s="26">
        <f t="shared" si="39"/>
        <v>113</v>
      </c>
    </row>
    <row r="600" spans="1:18" ht="17.100000000000001" customHeight="1">
      <c r="A600" s="18" t="s">
        <v>15</v>
      </c>
      <c r="B600" s="18" t="s">
        <v>116</v>
      </c>
      <c r="C600" s="15" t="s">
        <v>115</v>
      </c>
      <c r="D600" s="83" t="str">
        <f t="shared" si="36"/>
        <v>GT_10 -  Wrocław Północ - Wrocław Psie Pole</v>
      </c>
      <c r="E600" s="84" t="str">
        <f t="shared" si="37"/>
        <v>GT_10 -  Wrocław Północ - Wrocław Psie Pole Kierunek: Warszawa</v>
      </c>
      <c r="F600" s="18" t="s">
        <v>12</v>
      </c>
      <c r="G600" s="15" t="s">
        <v>18</v>
      </c>
      <c r="H600" s="84" t="str">
        <f t="shared" si="38"/>
        <v>Kierunek: Warszawa -  GT_10</v>
      </c>
      <c r="I600" s="19">
        <v>43209</v>
      </c>
      <c r="J600" s="20" t="s">
        <v>112</v>
      </c>
      <c r="K600" s="86">
        <v>0</v>
      </c>
      <c r="L600" s="25">
        <v>63</v>
      </c>
      <c r="M600" s="25">
        <v>0</v>
      </c>
      <c r="N600" s="25">
        <v>2</v>
      </c>
      <c r="O600" s="25">
        <v>24</v>
      </c>
      <c r="P600" s="25">
        <v>0</v>
      </c>
      <c r="Q600" s="25">
        <v>2</v>
      </c>
      <c r="R600" s="26">
        <f t="shared" si="39"/>
        <v>91</v>
      </c>
    </row>
    <row r="601" spans="1:18" ht="17.100000000000001" customHeight="1">
      <c r="A601" s="18" t="s">
        <v>15</v>
      </c>
      <c r="B601" s="18" t="s">
        <v>116</v>
      </c>
      <c r="C601" s="15" t="s">
        <v>115</v>
      </c>
      <c r="D601" s="83" t="str">
        <f t="shared" si="36"/>
        <v>GT_10 -  Wrocław Północ - Wrocław Psie Pole</v>
      </c>
      <c r="E601" s="84" t="str">
        <f t="shared" si="37"/>
        <v>GT_10 -  Wrocław Północ - Wrocław Psie Pole Kierunek: Warszawa</v>
      </c>
      <c r="F601" s="18" t="s">
        <v>12</v>
      </c>
      <c r="G601" s="15" t="s">
        <v>18</v>
      </c>
      <c r="H601" s="84" t="str">
        <f t="shared" si="38"/>
        <v>Kierunek: Warszawa -  GT_10</v>
      </c>
      <c r="I601" s="19">
        <v>43209</v>
      </c>
      <c r="J601" s="20" t="s">
        <v>113</v>
      </c>
      <c r="K601" s="86">
        <v>0</v>
      </c>
      <c r="L601" s="25">
        <v>75</v>
      </c>
      <c r="M601" s="25">
        <v>0</v>
      </c>
      <c r="N601" s="25">
        <v>1</v>
      </c>
      <c r="O601" s="25">
        <v>23</v>
      </c>
      <c r="P601" s="25">
        <v>3</v>
      </c>
      <c r="Q601" s="25">
        <v>0</v>
      </c>
      <c r="R601" s="26">
        <f t="shared" si="39"/>
        <v>102</v>
      </c>
    </row>
    <row r="602" spans="1:18" ht="17.100000000000001" customHeight="1">
      <c r="A602" s="18" t="s">
        <v>15</v>
      </c>
      <c r="B602" s="18" t="s">
        <v>116</v>
      </c>
      <c r="C602" s="15" t="s">
        <v>115</v>
      </c>
      <c r="D602" s="83" t="str">
        <f t="shared" si="36"/>
        <v>GT_10 -  Wrocław Północ - Wrocław Psie Pole</v>
      </c>
      <c r="E602" s="84" t="str">
        <f t="shared" si="37"/>
        <v>GT_10 -  Wrocław Północ - Wrocław Psie Pole Kierunek: Warszawa</v>
      </c>
      <c r="F602" s="18" t="s">
        <v>12</v>
      </c>
      <c r="G602" s="15" t="s">
        <v>18</v>
      </c>
      <c r="H602" s="84" t="str">
        <f t="shared" si="38"/>
        <v>Kierunek: Warszawa -  GT_10</v>
      </c>
      <c r="I602" s="19">
        <v>43209</v>
      </c>
      <c r="J602" s="20" t="s">
        <v>114</v>
      </c>
      <c r="K602" s="86">
        <v>0</v>
      </c>
      <c r="L602" s="25">
        <v>50</v>
      </c>
      <c r="M602" s="25">
        <v>0</v>
      </c>
      <c r="N602" s="25">
        <v>2</v>
      </c>
      <c r="O602" s="25">
        <v>20</v>
      </c>
      <c r="P602" s="25">
        <v>0</v>
      </c>
      <c r="Q602" s="25">
        <v>0</v>
      </c>
      <c r="R602" s="26">
        <f t="shared" si="39"/>
        <v>72</v>
      </c>
    </row>
    <row r="603" spans="1:18" ht="17.100000000000001" customHeight="1">
      <c r="A603" s="18" t="s">
        <v>15</v>
      </c>
      <c r="B603" s="18" t="s">
        <v>118</v>
      </c>
      <c r="C603" s="15" t="s">
        <v>117</v>
      </c>
      <c r="D603" s="83" t="str">
        <f t="shared" si="36"/>
        <v>GT_11 -  wrocław Północ - Wrocław Psie Pole</v>
      </c>
      <c r="E603" s="84" t="str">
        <f t="shared" si="37"/>
        <v>GT_11 -  wrocław Północ - Wrocław Psie Pole Kierunek: Kudowa Zdrój</v>
      </c>
      <c r="F603" s="18" t="s">
        <v>13</v>
      </c>
      <c r="G603" s="15" t="s">
        <v>17</v>
      </c>
      <c r="H603" s="84" t="str">
        <f t="shared" si="38"/>
        <v>Kierunek: Kudowa Zdrój -  GT_11</v>
      </c>
      <c r="I603" s="19">
        <v>43207</v>
      </c>
      <c r="J603" s="20" t="s">
        <v>10</v>
      </c>
      <c r="K603" s="86">
        <v>4.1666666666666664E-2</v>
      </c>
      <c r="L603" s="25">
        <v>35</v>
      </c>
      <c r="M603" s="25">
        <v>0</v>
      </c>
      <c r="N603" s="25">
        <v>6</v>
      </c>
      <c r="O603" s="25">
        <v>36</v>
      </c>
      <c r="P603" s="25">
        <v>1</v>
      </c>
      <c r="Q603" s="25">
        <v>1</v>
      </c>
      <c r="R603" s="26">
        <f t="shared" si="39"/>
        <v>79</v>
      </c>
    </row>
    <row r="604" spans="1:18" ht="17.100000000000001" customHeight="1">
      <c r="A604" s="18" t="s">
        <v>15</v>
      </c>
      <c r="B604" s="18" t="s">
        <v>118</v>
      </c>
      <c r="C604" s="15" t="s">
        <v>117</v>
      </c>
      <c r="D604" s="83" t="str">
        <f t="shared" si="36"/>
        <v>GT_11 -  wrocław Północ - Wrocław Psie Pole</v>
      </c>
      <c r="E604" s="84" t="str">
        <f t="shared" si="37"/>
        <v>GT_11 -  wrocław Północ - Wrocław Psie Pole Kierunek: Kudowa Zdrój</v>
      </c>
      <c r="F604" s="18" t="s">
        <v>13</v>
      </c>
      <c r="G604" s="15" t="s">
        <v>17</v>
      </c>
      <c r="H604" s="84" t="str">
        <f t="shared" si="38"/>
        <v>Kierunek: Kudowa Zdrój -  GT_11</v>
      </c>
      <c r="I604" s="19">
        <v>43207</v>
      </c>
      <c r="J604" s="20" t="s">
        <v>11</v>
      </c>
      <c r="K604" s="86">
        <v>4.1666666666666664E-2</v>
      </c>
      <c r="L604" s="25">
        <v>25</v>
      </c>
      <c r="M604" s="25">
        <v>0</v>
      </c>
      <c r="N604" s="25">
        <v>8</v>
      </c>
      <c r="O604" s="25">
        <v>28</v>
      </c>
      <c r="P604" s="25">
        <v>0</v>
      </c>
      <c r="Q604" s="25">
        <v>0</v>
      </c>
      <c r="R604" s="26">
        <f t="shared" si="39"/>
        <v>61</v>
      </c>
    </row>
    <row r="605" spans="1:18" ht="17.100000000000001" customHeight="1">
      <c r="A605" s="18" t="s">
        <v>15</v>
      </c>
      <c r="B605" s="18" t="s">
        <v>118</v>
      </c>
      <c r="C605" s="15" t="s">
        <v>117</v>
      </c>
      <c r="D605" s="83" t="str">
        <f t="shared" si="36"/>
        <v>GT_11 -  wrocław Północ - Wrocław Psie Pole</v>
      </c>
      <c r="E605" s="84" t="str">
        <f t="shared" si="37"/>
        <v>GT_11 -  wrocław Północ - Wrocław Psie Pole Kierunek: Kudowa Zdrój</v>
      </c>
      <c r="F605" s="18" t="s">
        <v>13</v>
      </c>
      <c r="G605" s="15" t="s">
        <v>17</v>
      </c>
      <c r="H605" s="84" t="str">
        <f t="shared" si="38"/>
        <v>Kierunek: Kudowa Zdrój -  GT_11</v>
      </c>
      <c r="I605" s="19">
        <v>43207</v>
      </c>
      <c r="J605" s="20" t="s">
        <v>21</v>
      </c>
      <c r="K605" s="86">
        <v>4.1666666666666664E-2</v>
      </c>
      <c r="L605" s="25">
        <v>34</v>
      </c>
      <c r="M605" s="25">
        <v>2</v>
      </c>
      <c r="N605" s="25">
        <v>5</v>
      </c>
      <c r="O605" s="25">
        <v>41</v>
      </c>
      <c r="P605" s="25">
        <v>2</v>
      </c>
      <c r="Q605" s="25">
        <v>1</v>
      </c>
      <c r="R605" s="26">
        <f t="shared" si="39"/>
        <v>85</v>
      </c>
    </row>
    <row r="606" spans="1:18" ht="17.100000000000001" customHeight="1">
      <c r="A606" s="18" t="s">
        <v>15</v>
      </c>
      <c r="B606" s="18" t="s">
        <v>118</v>
      </c>
      <c r="C606" s="15" t="s">
        <v>117</v>
      </c>
      <c r="D606" s="83" t="str">
        <f t="shared" si="36"/>
        <v>GT_11 -  wrocław Północ - Wrocław Psie Pole</v>
      </c>
      <c r="E606" s="84" t="str">
        <f t="shared" si="37"/>
        <v>GT_11 -  wrocław Północ - Wrocław Psie Pole Kierunek: Kudowa Zdrój</v>
      </c>
      <c r="F606" s="18" t="s">
        <v>13</v>
      </c>
      <c r="G606" s="15" t="s">
        <v>17</v>
      </c>
      <c r="H606" s="84" t="str">
        <f t="shared" si="38"/>
        <v>Kierunek: Kudowa Zdrój -  GT_11</v>
      </c>
      <c r="I606" s="19">
        <v>43207</v>
      </c>
      <c r="J606" s="20" t="s">
        <v>22</v>
      </c>
      <c r="K606" s="86">
        <v>4.1666666666666664E-2</v>
      </c>
      <c r="L606" s="25">
        <v>24</v>
      </c>
      <c r="M606" s="25">
        <v>1</v>
      </c>
      <c r="N606" s="25">
        <v>6</v>
      </c>
      <c r="O606" s="25">
        <v>40</v>
      </c>
      <c r="P606" s="25">
        <v>0</v>
      </c>
      <c r="Q606" s="25">
        <v>0</v>
      </c>
      <c r="R606" s="26">
        <f t="shared" si="39"/>
        <v>71</v>
      </c>
    </row>
    <row r="607" spans="1:18" ht="17.100000000000001" customHeight="1">
      <c r="A607" s="18" t="s">
        <v>15</v>
      </c>
      <c r="B607" s="18" t="s">
        <v>118</v>
      </c>
      <c r="C607" s="15" t="s">
        <v>117</v>
      </c>
      <c r="D607" s="83" t="str">
        <f t="shared" si="36"/>
        <v>GT_11 -  wrocław Północ - Wrocław Psie Pole</v>
      </c>
      <c r="E607" s="84" t="str">
        <f t="shared" si="37"/>
        <v>GT_11 -  wrocław Północ - Wrocław Psie Pole Kierunek: Kudowa Zdrój</v>
      </c>
      <c r="F607" s="18" t="s">
        <v>13</v>
      </c>
      <c r="G607" s="15" t="s">
        <v>17</v>
      </c>
      <c r="H607" s="84" t="str">
        <f t="shared" si="38"/>
        <v>Kierunek: Kudowa Zdrój -  GT_11</v>
      </c>
      <c r="I607" s="19">
        <v>43207</v>
      </c>
      <c r="J607" s="20" t="s">
        <v>23</v>
      </c>
      <c r="K607" s="86">
        <v>8.3333333333333329E-2</v>
      </c>
      <c r="L607" s="25">
        <v>23</v>
      </c>
      <c r="M607" s="25">
        <v>0</v>
      </c>
      <c r="N607" s="25">
        <v>4</v>
      </c>
      <c r="O607" s="25">
        <v>28</v>
      </c>
      <c r="P607" s="25">
        <v>1</v>
      </c>
      <c r="Q607" s="25">
        <v>0</v>
      </c>
      <c r="R607" s="26">
        <f t="shared" si="39"/>
        <v>56</v>
      </c>
    </row>
    <row r="608" spans="1:18" ht="17.100000000000001" customHeight="1">
      <c r="A608" s="18" t="s">
        <v>15</v>
      </c>
      <c r="B608" s="18" t="s">
        <v>118</v>
      </c>
      <c r="C608" s="15" t="s">
        <v>117</v>
      </c>
      <c r="D608" s="83" t="str">
        <f t="shared" si="36"/>
        <v>GT_11 -  wrocław Północ - Wrocław Psie Pole</v>
      </c>
      <c r="E608" s="84" t="str">
        <f t="shared" si="37"/>
        <v>GT_11 -  wrocław Północ - Wrocław Psie Pole Kierunek: Kudowa Zdrój</v>
      </c>
      <c r="F608" s="18" t="s">
        <v>13</v>
      </c>
      <c r="G608" s="15" t="s">
        <v>17</v>
      </c>
      <c r="H608" s="84" t="str">
        <f t="shared" si="38"/>
        <v>Kierunek: Kudowa Zdrój -  GT_11</v>
      </c>
      <c r="I608" s="19">
        <v>43207</v>
      </c>
      <c r="J608" s="20" t="s">
        <v>24</v>
      </c>
      <c r="K608" s="86">
        <v>8.3333333333333329E-2</v>
      </c>
      <c r="L608" s="25">
        <v>37</v>
      </c>
      <c r="M608" s="25">
        <v>0</v>
      </c>
      <c r="N608" s="25">
        <v>5</v>
      </c>
      <c r="O608" s="25">
        <v>31</v>
      </c>
      <c r="P608" s="25">
        <v>2</v>
      </c>
      <c r="Q608" s="25">
        <v>0</v>
      </c>
      <c r="R608" s="26">
        <f t="shared" si="39"/>
        <v>75</v>
      </c>
    </row>
    <row r="609" spans="1:18" ht="17.100000000000001" customHeight="1">
      <c r="A609" s="18" t="s">
        <v>15</v>
      </c>
      <c r="B609" s="18" t="s">
        <v>118</v>
      </c>
      <c r="C609" s="15" t="s">
        <v>117</v>
      </c>
      <c r="D609" s="83" t="str">
        <f t="shared" si="36"/>
        <v>GT_11 -  wrocław Północ - Wrocław Psie Pole</v>
      </c>
      <c r="E609" s="84" t="str">
        <f t="shared" si="37"/>
        <v>GT_11 -  wrocław Północ - Wrocław Psie Pole Kierunek: Kudowa Zdrój</v>
      </c>
      <c r="F609" s="18" t="s">
        <v>13</v>
      </c>
      <c r="G609" s="15" t="s">
        <v>17</v>
      </c>
      <c r="H609" s="84" t="str">
        <f t="shared" si="38"/>
        <v>Kierunek: Kudowa Zdrój -  GT_11</v>
      </c>
      <c r="I609" s="19">
        <v>43207</v>
      </c>
      <c r="J609" s="20" t="s">
        <v>25</v>
      </c>
      <c r="K609" s="86">
        <v>8.3333333333333329E-2</v>
      </c>
      <c r="L609" s="25">
        <v>22</v>
      </c>
      <c r="M609" s="25">
        <v>1</v>
      </c>
      <c r="N609" s="25">
        <v>3</v>
      </c>
      <c r="O609" s="25">
        <v>21</v>
      </c>
      <c r="P609" s="25">
        <v>3</v>
      </c>
      <c r="Q609" s="25">
        <v>1</v>
      </c>
      <c r="R609" s="26">
        <f t="shared" si="39"/>
        <v>51</v>
      </c>
    </row>
    <row r="610" spans="1:18" ht="17.100000000000001" customHeight="1">
      <c r="A610" s="18" t="s">
        <v>15</v>
      </c>
      <c r="B610" s="18" t="s">
        <v>118</v>
      </c>
      <c r="C610" s="15" t="s">
        <v>117</v>
      </c>
      <c r="D610" s="83" t="str">
        <f t="shared" si="36"/>
        <v>GT_11 -  wrocław Północ - Wrocław Psie Pole</v>
      </c>
      <c r="E610" s="84" t="str">
        <f t="shared" si="37"/>
        <v>GT_11 -  wrocław Północ - Wrocław Psie Pole Kierunek: Kudowa Zdrój</v>
      </c>
      <c r="F610" s="18" t="s">
        <v>13</v>
      </c>
      <c r="G610" s="15" t="s">
        <v>17</v>
      </c>
      <c r="H610" s="84" t="str">
        <f t="shared" si="38"/>
        <v>Kierunek: Kudowa Zdrój -  GT_11</v>
      </c>
      <c r="I610" s="19">
        <v>43207</v>
      </c>
      <c r="J610" s="20" t="s">
        <v>26</v>
      </c>
      <c r="K610" s="86">
        <v>8.3333333333333329E-2</v>
      </c>
      <c r="L610" s="25">
        <v>21</v>
      </c>
      <c r="M610" s="25">
        <v>0</v>
      </c>
      <c r="N610" s="25">
        <v>5</v>
      </c>
      <c r="O610" s="25">
        <v>26</v>
      </c>
      <c r="P610" s="25">
        <v>2</v>
      </c>
      <c r="Q610" s="25">
        <v>0</v>
      </c>
      <c r="R610" s="26">
        <f t="shared" si="39"/>
        <v>54</v>
      </c>
    </row>
    <row r="611" spans="1:18" ht="17.100000000000001" customHeight="1">
      <c r="A611" s="18" t="s">
        <v>15</v>
      </c>
      <c r="B611" s="18" t="s">
        <v>118</v>
      </c>
      <c r="C611" s="15" t="s">
        <v>117</v>
      </c>
      <c r="D611" s="83" t="str">
        <f t="shared" si="36"/>
        <v>GT_11 -  wrocław Północ - Wrocław Psie Pole</v>
      </c>
      <c r="E611" s="84" t="str">
        <f t="shared" si="37"/>
        <v>GT_11 -  wrocław Północ - Wrocław Psie Pole Kierunek: Kudowa Zdrój</v>
      </c>
      <c r="F611" s="18" t="s">
        <v>13</v>
      </c>
      <c r="G611" s="15" t="s">
        <v>17</v>
      </c>
      <c r="H611" s="84" t="str">
        <f t="shared" si="38"/>
        <v>Kierunek: Kudowa Zdrój -  GT_11</v>
      </c>
      <c r="I611" s="19">
        <v>43207</v>
      </c>
      <c r="J611" s="20" t="s">
        <v>27</v>
      </c>
      <c r="K611" s="86">
        <v>0.125</v>
      </c>
      <c r="L611" s="25">
        <v>32</v>
      </c>
      <c r="M611" s="25">
        <v>0</v>
      </c>
      <c r="N611" s="25">
        <v>6</v>
      </c>
      <c r="O611" s="25">
        <v>39</v>
      </c>
      <c r="P611" s="25">
        <v>3</v>
      </c>
      <c r="Q611" s="25">
        <v>1</v>
      </c>
      <c r="R611" s="26">
        <f t="shared" si="39"/>
        <v>81</v>
      </c>
    </row>
    <row r="612" spans="1:18" ht="17.100000000000001" customHeight="1">
      <c r="A612" s="18" t="s">
        <v>15</v>
      </c>
      <c r="B612" s="18" t="s">
        <v>118</v>
      </c>
      <c r="C612" s="15" t="s">
        <v>117</v>
      </c>
      <c r="D612" s="83" t="str">
        <f t="shared" si="36"/>
        <v>GT_11 -  wrocław Północ - Wrocław Psie Pole</v>
      </c>
      <c r="E612" s="84" t="str">
        <f t="shared" si="37"/>
        <v>GT_11 -  wrocław Północ - Wrocław Psie Pole Kierunek: Kudowa Zdrój</v>
      </c>
      <c r="F612" s="18" t="s">
        <v>13</v>
      </c>
      <c r="G612" s="15" t="s">
        <v>17</v>
      </c>
      <c r="H612" s="84" t="str">
        <f t="shared" si="38"/>
        <v>Kierunek: Kudowa Zdrój -  GT_11</v>
      </c>
      <c r="I612" s="19">
        <v>43207</v>
      </c>
      <c r="J612" s="20" t="s">
        <v>28</v>
      </c>
      <c r="K612" s="86">
        <v>0.125</v>
      </c>
      <c r="L612" s="25">
        <v>3</v>
      </c>
      <c r="M612" s="25">
        <v>0</v>
      </c>
      <c r="N612" s="25">
        <v>2</v>
      </c>
      <c r="O612" s="25">
        <v>9</v>
      </c>
      <c r="P612" s="25">
        <v>0</v>
      </c>
      <c r="Q612" s="25">
        <v>0</v>
      </c>
      <c r="R612" s="26">
        <f t="shared" si="39"/>
        <v>14</v>
      </c>
    </row>
    <row r="613" spans="1:18" ht="17.100000000000001" customHeight="1">
      <c r="A613" s="18" t="s">
        <v>15</v>
      </c>
      <c r="B613" s="18" t="s">
        <v>118</v>
      </c>
      <c r="C613" s="15" t="s">
        <v>117</v>
      </c>
      <c r="D613" s="83" t="str">
        <f t="shared" si="36"/>
        <v>GT_11 -  wrocław Północ - Wrocław Psie Pole</v>
      </c>
      <c r="E613" s="84" t="str">
        <f t="shared" si="37"/>
        <v>GT_11 -  wrocław Północ - Wrocław Psie Pole Kierunek: Kudowa Zdrój</v>
      </c>
      <c r="F613" s="18" t="s">
        <v>13</v>
      </c>
      <c r="G613" s="15" t="s">
        <v>17</v>
      </c>
      <c r="H613" s="84" t="str">
        <f t="shared" si="38"/>
        <v>Kierunek: Kudowa Zdrój -  GT_11</v>
      </c>
      <c r="I613" s="19">
        <v>43207</v>
      </c>
      <c r="J613" s="20" t="s">
        <v>29</v>
      </c>
      <c r="K613" s="86">
        <v>0.125</v>
      </c>
      <c r="L613" s="25">
        <v>22</v>
      </c>
      <c r="M613" s="25">
        <v>0</v>
      </c>
      <c r="N613" s="25">
        <v>5</v>
      </c>
      <c r="O613" s="25">
        <v>20</v>
      </c>
      <c r="P613" s="25">
        <v>0</v>
      </c>
      <c r="Q613" s="25">
        <v>0</v>
      </c>
      <c r="R613" s="26">
        <f t="shared" si="39"/>
        <v>47</v>
      </c>
    </row>
    <row r="614" spans="1:18" ht="17.100000000000001" customHeight="1">
      <c r="A614" s="18" t="s">
        <v>15</v>
      </c>
      <c r="B614" s="18" t="s">
        <v>118</v>
      </c>
      <c r="C614" s="15" t="s">
        <v>117</v>
      </c>
      <c r="D614" s="83" t="str">
        <f t="shared" si="36"/>
        <v>GT_11 -  wrocław Północ - Wrocław Psie Pole</v>
      </c>
      <c r="E614" s="84" t="str">
        <f t="shared" si="37"/>
        <v>GT_11 -  wrocław Północ - Wrocław Psie Pole Kierunek: Kudowa Zdrój</v>
      </c>
      <c r="F614" s="18" t="s">
        <v>13</v>
      </c>
      <c r="G614" s="15" t="s">
        <v>17</v>
      </c>
      <c r="H614" s="84" t="str">
        <f t="shared" si="38"/>
        <v>Kierunek: Kudowa Zdrój -  GT_11</v>
      </c>
      <c r="I614" s="19">
        <v>43207</v>
      </c>
      <c r="J614" s="20" t="s">
        <v>30</v>
      </c>
      <c r="K614" s="86">
        <v>0.125</v>
      </c>
      <c r="L614" s="25">
        <v>18</v>
      </c>
      <c r="M614" s="25">
        <v>0</v>
      </c>
      <c r="N614" s="25">
        <v>4</v>
      </c>
      <c r="O614" s="25">
        <v>16</v>
      </c>
      <c r="P614" s="25">
        <v>1</v>
      </c>
      <c r="Q614" s="25">
        <v>1</v>
      </c>
      <c r="R614" s="26">
        <f t="shared" si="39"/>
        <v>40</v>
      </c>
    </row>
    <row r="615" spans="1:18" ht="17.100000000000001" customHeight="1">
      <c r="A615" s="18" t="s">
        <v>15</v>
      </c>
      <c r="B615" s="18" t="s">
        <v>118</v>
      </c>
      <c r="C615" s="15" t="s">
        <v>117</v>
      </c>
      <c r="D615" s="83" t="str">
        <f t="shared" si="36"/>
        <v>GT_11 -  wrocław Północ - Wrocław Psie Pole</v>
      </c>
      <c r="E615" s="84" t="str">
        <f t="shared" si="37"/>
        <v>GT_11 -  wrocław Północ - Wrocław Psie Pole Kierunek: Kudowa Zdrój</v>
      </c>
      <c r="F615" s="18" t="s">
        <v>13</v>
      </c>
      <c r="G615" s="15" t="s">
        <v>17</v>
      </c>
      <c r="H615" s="84" t="str">
        <f t="shared" si="38"/>
        <v>Kierunek: Kudowa Zdrój -  GT_11</v>
      </c>
      <c r="I615" s="19">
        <v>43207</v>
      </c>
      <c r="J615" s="20" t="s">
        <v>31</v>
      </c>
      <c r="K615" s="86">
        <v>0.16666666666666699</v>
      </c>
      <c r="L615" s="25">
        <v>17</v>
      </c>
      <c r="M615" s="25">
        <v>1</v>
      </c>
      <c r="N615" s="25">
        <v>3</v>
      </c>
      <c r="O615" s="25">
        <v>18</v>
      </c>
      <c r="P615" s="25">
        <v>1</v>
      </c>
      <c r="Q615" s="25">
        <v>0</v>
      </c>
      <c r="R615" s="26">
        <f t="shared" si="39"/>
        <v>40</v>
      </c>
    </row>
    <row r="616" spans="1:18" ht="17.100000000000001" customHeight="1">
      <c r="A616" s="18" t="s">
        <v>15</v>
      </c>
      <c r="B616" s="18" t="s">
        <v>118</v>
      </c>
      <c r="C616" s="15" t="s">
        <v>117</v>
      </c>
      <c r="D616" s="83" t="str">
        <f t="shared" si="36"/>
        <v>GT_11 -  wrocław Północ - Wrocław Psie Pole</v>
      </c>
      <c r="E616" s="84" t="str">
        <f t="shared" si="37"/>
        <v>GT_11 -  wrocław Północ - Wrocław Psie Pole Kierunek: Kudowa Zdrój</v>
      </c>
      <c r="F616" s="18" t="s">
        <v>13</v>
      </c>
      <c r="G616" s="15" t="s">
        <v>17</v>
      </c>
      <c r="H616" s="84" t="str">
        <f t="shared" si="38"/>
        <v>Kierunek: Kudowa Zdrój -  GT_11</v>
      </c>
      <c r="I616" s="19">
        <v>43207</v>
      </c>
      <c r="J616" s="20" t="s">
        <v>32</v>
      </c>
      <c r="K616" s="86">
        <v>0.16666666666666699</v>
      </c>
      <c r="L616" s="25">
        <v>17</v>
      </c>
      <c r="M616" s="25">
        <v>0</v>
      </c>
      <c r="N616" s="25">
        <v>3</v>
      </c>
      <c r="O616" s="25">
        <v>16</v>
      </c>
      <c r="P616" s="25">
        <v>0</v>
      </c>
      <c r="Q616" s="25">
        <v>0</v>
      </c>
      <c r="R616" s="26">
        <f t="shared" si="39"/>
        <v>36</v>
      </c>
    </row>
    <row r="617" spans="1:18" ht="17.100000000000001" customHeight="1">
      <c r="A617" s="18" t="s">
        <v>15</v>
      </c>
      <c r="B617" s="18" t="s">
        <v>118</v>
      </c>
      <c r="C617" s="15" t="s">
        <v>117</v>
      </c>
      <c r="D617" s="83" t="str">
        <f t="shared" si="36"/>
        <v>GT_11 -  wrocław Północ - Wrocław Psie Pole</v>
      </c>
      <c r="E617" s="84" t="str">
        <f t="shared" si="37"/>
        <v>GT_11 -  wrocław Północ - Wrocław Psie Pole Kierunek: Kudowa Zdrój</v>
      </c>
      <c r="F617" s="18" t="s">
        <v>13</v>
      </c>
      <c r="G617" s="15" t="s">
        <v>17</v>
      </c>
      <c r="H617" s="84" t="str">
        <f t="shared" si="38"/>
        <v>Kierunek: Kudowa Zdrój -  GT_11</v>
      </c>
      <c r="I617" s="19">
        <v>43207</v>
      </c>
      <c r="J617" s="20" t="s">
        <v>33</v>
      </c>
      <c r="K617" s="86">
        <v>0.16666666666666699</v>
      </c>
      <c r="L617" s="25">
        <v>10</v>
      </c>
      <c r="M617" s="25">
        <v>0</v>
      </c>
      <c r="N617" s="25">
        <v>3</v>
      </c>
      <c r="O617" s="25">
        <v>16</v>
      </c>
      <c r="P617" s="25">
        <v>0</v>
      </c>
      <c r="Q617" s="25">
        <v>1</v>
      </c>
      <c r="R617" s="26">
        <f t="shared" si="39"/>
        <v>30</v>
      </c>
    </row>
    <row r="618" spans="1:18" ht="17.100000000000001" customHeight="1">
      <c r="A618" s="18" t="s">
        <v>15</v>
      </c>
      <c r="B618" s="18" t="s">
        <v>118</v>
      </c>
      <c r="C618" s="15" t="s">
        <v>117</v>
      </c>
      <c r="D618" s="83" t="str">
        <f t="shared" si="36"/>
        <v>GT_11 -  wrocław Północ - Wrocław Psie Pole</v>
      </c>
      <c r="E618" s="84" t="str">
        <f t="shared" si="37"/>
        <v>GT_11 -  wrocław Północ - Wrocław Psie Pole Kierunek: Kudowa Zdrój</v>
      </c>
      <c r="F618" s="18" t="s">
        <v>13</v>
      </c>
      <c r="G618" s="15" t="s">
        <v>17</v>
      </c>
      <c r="H618" s="84" t="str">
        <f t="shared" si="38"/>
        <v>Kierunek: Kudowa Zdrój -  GT_11</v>
      </c>
      <c r="I618" s="19">
        <v>43207</v>
      </c>
      <c r="J618" s="20" t="s">
        <v>34</v>
      </c>
      <c r="K618" s="86">
        <v>0.16666666666666699</v>
      </c>
      <c r="L618" s="25">
        <v>28</v>
      </c>
      <c r="M618" s="25">
        <v>0</v>
      </c>
      <c r="N618" s="25">
        <v>3</v>
      </c>
      <c r="O618" s="25">
        <v>33</v>
      </c>
      <c r="P618" s="25">
        <v>0</v>
      </c>
      <c r="Q618" s="25">
        <v>0</v>
      </c>
      <c r="R618" s="26">
        <f t="shared" si="39"/>
        <v>64</v>
      </c>
    </row>
    <row r="619" spans="1:18" ht="17.100000000000001" customHeight="1">
      <c r="A619" s="18" t="s">
        <v>15</v>
      </c>
      <c r="B619" s="18" t="s">
        <v>118</v>
      </c>
      <c r="C619" s="15" t="s">
        <v>117</v>
      </c>
      <c r="D619" s="83" t="str">
        <f t="shared" si="36"/>
        <v>GT_11 -  wrocław Północ - Wrocław Psie Pole</v>
      </c>
      <c r="E619" s="84" t="str">
        <f t="shared" si="37"/>
        <v>GT_11 -  wrocław Północ - Wrocław Psie Pole Kierunek: Kudowa Zdrój</v>
      </c>
      <c r="F619" s="18" t="s">
        <v>13</v>
      </c>
      <c r="G619" s="15" t="s">
        <v>17</v>
      </c>
      <c r="H619" s="84" t="str">
        <f t="shared" si="38"/>
        <v>Kierunek: Kudowa Zdrój -  GT_11</v>
      </c>
      <c r="I619" s="19">
        <v>43207</v>
      </c>
      <c r="J619" s="20" t="s">
        <v>35</v>
      </c>
      <c r="K619" s="86">
        <v>0.20833333333333401</v>
      </c>
      <c r="L619" s="25">
        <v>41</v>
      </c>
      <c r="M619" s="25">
        <v>0</v>
      </c>
      <c r="N619" s="25">
        <v>6</v>
      </c>
      <c r="O619" s="25">
        <v>40</v>
      </c>
      <c r="P619" s="25">
        <v>0</v>
      </c>
      <c r="Q619" s="25">
        <v>0</v>
      </c>
      <c r="R619" s="26">
        <f t="shared" si="39"/>
        <v>87</v>
      </c>
    </row>
    <row r="620" spans="1:18" ht="17.100000000000001" customHeight="1">
      <c r="A620" s="18" t="s">
        <v>15</v>
      </c>
      <c r="B620" s="18" t="s">
        <v>118</v>
      </c>
      <c r="C620" s="15" t="s">
        <v>117</v>
      </c>
      <c r="D620" s="83" t="str">
        <f t="shared" si="36"/>
        <v>GT_11 -  wrocław Północ - Wrocław Psie Pole</v>
      </c>
      <c r="E620" s="84" t="str">
        <f t="shared" si="37"/>
        <v>GT_11 -  wrocław Północ - Wrocław Psie Pole Kierunek: Kudowa Zdrój</v>
      </c>
      <c r="F620" s="18" t="s">
        <v>13</v>
      </c>
      <c r="G620" s="15" t="s">
        <v>17</v>
      </c>
      <c r="H620" s="84" t="str">
        <f t="shared" si="38"/>
        <v>Kierunek: Kudowa Zdrój -  GT_11</v>
      </c>
      <c r="I620" s="19">
        <v>43207</v>
      </c>
      <c r="J620" s="20" t="s">
        <v>36</v>
      </c>
      <c r="K620" s="86">
        <v>0.20833333333333401</v>
      </c>
      <c r="L620" s="25">
        <v>25</v>
      </c>
      <c r="M620" s="25">
        <v>1</v>
      </c>
      <c r="N620" s="25">
        <v>1</v>
      </c>
      <c r="O620" s="25">
        <v>32</v>
      </c>
      <c r="P620" s="25">
        <v>0</v>
      </c>
      <c r="Q620" s="25">
        <v>0</v>
      </c>
      <c r="R620" s="26">
        <f t="shared" si="39"/>
        <v>59</v>
      </c>
    </row>
    <row r="621" spans="1:18" ht="17.100000000000001" customHeight="1">
      <c r="A621" s="18" t="s">
        <v>15</v>
      </c>
      <c r="B621" s="18" t="s">
        <v>118</v>
      </c>
      <c r="C621" s="15" t="s">
        <v>117</v>
      </c>
      <c r="D621" s="83" t="str">
        <f t="shared" si="36"/>
        <v>GT_11 -  wrocław Północ - Wrocław Psie Pole</v>
      </c>
      <c r="E621" s="84" t="str">
        <f t="shared" si="37"/>
        <v>GT_11 -  wrocław Północ - Wrocław Psie Pole Kierunek: Kudowa Zdrój</v>
      </c>
      <c r="F621" s="18" t="s">
        <v>13</v>
      </c>
      <c r="G621" s="15" t="s">
        <v>17</v>
      </c>
      <c r="H621" s="84" t="str">
        <f t="shared" si="38"/>
        <v>Kierunek: Kudowa Zdrój -  GT_11</v>
      </c>
      <c r="I621" s="19">
        <v>43207</v>
      </c>
      <c r="J621" s="20" t="s">
        <v>37</v>
      </c>
      <c r="K621" s="86">
        <v>0.20833333333333401</v>
      </c>
      <c r="L621" s="25">
        <v>39</v>
      </c>
      <c r="M621" s="25">
        <v>1</v>
      </c>
      <c r="N621" s="25">
        <v>5</v>
      </c>
      <c r="O621" s="25">
        <v>51</v>
      </c>
      <c r="P621" s="25">
        <v>2</v>
      </c>
      <c r="Q621" s="25">
        <v>0</v>
      </c>
      <c r="R621" s="26">
        <f t="shared" si="39"/>
        <v>98</v>
      </c>
    </row>
    <row r="622" spans="1:18" ht="17.100000000000001" customHeight="1">
      <c r="A622" s="18" t="s">
        <v>15</v>
      </c>
      <c r="B622" s="18" t="s">
        <v>118</v>
      </c>
      <c r="C622" s="15" t="s">
        <v>117</v>
      </c>
      <c r="D622" s="83" t="str">
        <f t="shared" si="36"/>
        <v>GT_11 -  wrocław Północ - Wrocław Psie Pole</v>
      </c>
      <c r="E622" s="84" t="str">
        <f t="shared" si="37"/>
        <v>GT_11 -  wrocław Północ - Wrocław Psie Pole Kierunek: Kudowa Zdrój</v>
      </c>
      <c r="F622" s="18" t="s">
        <v>13</v>
      </c>
      <c r="G622" s="15" t="s">
        <v>17</v>
      </c>
      <c r="H622" s="84" t="str">
        <f t="shared" si="38"/>
        <v>Kierunek: Kudowa Zdrój -  GT_11</v>
      </c>
      <c r="I622" s="19">
        <v>43207</v>
      </c>
      <c r="J622" s="20" t="s">
        <v>38</v>
      </c>
      <c r="K622" s="86">
        <v>0.20833333333333401</v>
      </c>
      <c r="L622" s="25">
        <v>68</v>
      </c>
      <c r="M622" s="25">
        <v>0</v>
      </c>
      <c r="N622" s="25">
        <v>9</v>
      </c>
      <c r="O622" s="25">
        <v>42</v>
      </c>
      <c r="P622" s="25">
        <v>3</v>
      </c>
      <c r="Q622" s="25">
        <v>0</v>
      </c>
      <c r="R622" s="26">
        <f t="shared" si="39"/>
        <v>122</v>
      </c>
    </row>
    <row r="623" spans="1:18" ht="17.100000000000001" customHeight="1">
      <c r="A623" s="18" t="s">
        <v>15</v>
      </c>
      <c r="B623" s="18" t="s">
        <v>118</v>
      </c>
      <c r="C623" s="15" t="s">
        <v>117</v>
      </c>
      <c r="D623" s="83" t="str">
        <f t="shared" si="36"/>
        <v>GT_11 -  wrocław Północ - Wrocław Psie Pole</v>
      </c>
      <c r="E623" s="84" t="str">
        <f t="shared" si="37"/>
        <v>GT_11 -  wrocław Północ - Wrocław Psie Pole Kierunek: Kudowa Zdrój</v>
      </c>
      <c r="F623" s="18" t="s">
        <v>13</v>
      </c>
      <c r="G623" s="15" t="s">
        <v>17</v>
      </c>
      <c r="H623" s="84" t="str">
        <f t="shared" si="38"/>
        <v>Kierunek: Kudowa Zdrój -  GT_11</v>
      </c>
      <c r="I623" s="19">
        <v>43207</v>
      </c>
      <c r="J623" s="20" t="s">
        <v>39</v>
      </c>
      <c r="K623" s="86">
        <v>0.25</v>
      </c>
      <c r="L623" s="25">
        <v>51</v>
      </c>
      <c r="M623" s="25">
        <v>1</v>
      </c>
      <c r="N623" s="25">
        <v>11</v>
      </c>
      <c r="O623" s="25">
        <v>50</v>
      </c>
      <c r="P623" s="25">
        <v>3</v>
      </c>
      <c r="Q623" s="25">
        <v>1</v>
      </c>
      <c r="R623" s="26">
        <f t="shared" si="39"/>
        <v>117</v>
      </c>
    </row>
    <row r="624" spans="1:18" ht="17.100000000000001" customHeight="1">
      <c r="A624" s="18" t="s">
        <v>15</v>
      </c>
      <c r="B624" s="18" t="s">
        <v>118</v>
      </c>
      <c r="C624" s="15" t="s">
        <v>117</v>
      </c>
      <c r="D624" s="83" t="str">
        <f t="shared" si="36"/>
        <v>GT_11 -  wrocław Północ - Wrocław Psie Pole</v>
      </c>
      <c r="E624" s="84" t="str">
        <f t="shared" si="37"/>
        <v>GT_11 -  wrocław Północ - Wrocław Psie Pole Kierunek: Kudowa Zdrój</v>
      </c>
      <c r="F624" s="18" t="s">
        <v>13</v>
      </c>
      <c r="G624" s="15" t="s">
        <v>17</v>
      </c>
      <c r="H624" s="84" t="str">
        <f t="shared" si="38"/>
        <v>Kierunek: Kudowa Zdrój -  GT_11</v>
      </c>
      <c r="I624" s="19">
        <v>43207</v>
      </c>
      <c r="J624" s="20" t="s">
        <v>40</v>
      </c>
      <c r="K624" s="86">
        <v>0.25</v>
      </c>
      <c r="L624" s="25">
        <v>81</v>
      </c>
      <c r="M624" s="25">
        <v>0</v>
      </c>
      <c r="N624" s="25">
        <v>7</v>
      </c>
      <c r="O624" s="25">
        <v>52</v>
      </c>
      <c r="P624" s="25">
        <v>3</v>
      </c>
      <c r="Q624" s="25">
        <v>0</v>
      </c>
      <c r="R624" s="26">
        <f t="shared" si="39"/>
        <v>143</v>
      </c>
    </row>
    <row r="625" spans="1:18" ht="17.100000000000001" customHeight="1">
      <c r="A625" s="18" t="s">
        <v>15</v>
      </c>
      <c r="B625" s="18" t="s">
        <v>118</v>
      </c>
      <c r="C625" s="15" t="s">
        <v>117</v>
      </c>
      <c r="D625" s="83" t="str">
        <f t="shared" si="36"/>
        <v>GT_11 -  wrocław Północ - Wrocław Psie Pole</v>
      </c>
      <c r="E625" s="84" t="str">
        <f t="shared" si="37"/>
        <v>GT_11 -  wrocław Północ - Wrocław Psie Pole Kierunek: Kudowa Zdrój</v>
      </c>
      <c r="F625" s="18" t="s">
        <v>13</v>
      </c>
      <c r="G625" s="15" t="s">
        <v>17</v>
      </c>
      <c r="H625" s="84" t="str">
        <f t="shared" si="38"/>
        <v>Kierunek: Kudowa Zdrój -  GT_11</v>
      </c>
      <c r="I625" s="19">
        <v>43207</v>
      </c>
      <c r="J625" s="20" t="s">
        <v>41</v>
      </c>
      <c r="K625" s="86">
        <v>0.25</v>
      </c>
      <c r="L625" s="25">
        <v>111</v>
      </c>
      <c r="M625" s="25">
        <v>0</v>
      </c>
      <c r="N625" s="25">
        <v>11</v>
      </c>
      <c r="O625" s="25">
        <v>74</v>
      </c>
      <c r="P625" s="25">
        <v>4</v>
      </c>
      <c r="Q625" s="25">
        <v>0</v>
      </c>
      <c r="R625" s="26">
        <f t="shared" si="39"/>
        <v>200</v>
      </c>
    </row>
    <row r="626" spans="1:18" ht="17.100000000000001" customHeight="1">
      <c r="A626" s="18" t="s">
        <v>15</v>
      </c>
      <c r="B626" s="18" t="s">
        <v>118</v>
      </c>
      <c r="C626" s="15" t="s">
        <v>117</v>
      </c>
      <c r="D626" s="83" t="str">
        <f t="shared" si="36"/>
        <v>GT_11 -  wrocław Północ - Wrocław Psie Pole</v>
      </c>
      <c r="E626" s="84" t="str">
        <f t="shared" si="37"/>
        <v>GT_11 -  wrocław Północ - Wrocław Psie Pole Kierunek: Kudowa Zdrój</v>
      </c>
      <c r="F626" s="18" t="s">
        <v>13</v>
      </c>
      <c r="G626" s="15" t="s">
        <v>17</v>
      </c>
      <c r="H626" s="84" t="str">
        <f t="shared" si="38"/>
        <v>Kierunek: Kudowa Zdrój -  GT_11</v>
      </c>
      <c r="I626" s="19">
        <v>43207</v>
      </c>
      <c r="J626" s="20" t="s">
        <v>42</v>
      </c>
      <c r="K626" s="86">
        <v>0.25</v>
      </c>
      <c r="L626" s="25">
        <v>151</v>
      </c>
      <c r="M626" s="25">
        <v>0</v>
      </c>
      <c r="N626" s="25">
        <v>7</v>
      </c>
      <c r="O626" s="25">
        <v>86</v>
      </c>
      <c r="P626" s="25">
        <v>3</v>
      </c>
      <c r="Q626" s="25">
        <v>3</v>
      </c>
      <c r="R626" s="26">
        <f t="shared" si="39"/>
        <v>250</v>
      </c>
    </row>
    <row r="627" spans="1:18" ht="17.100000000000001" customHeight="1">
      <c r="A627" s="18" t="s">
        <v>15</v>
      </c>
      <c r="B627" s="18" t="s">
        <v>118</v>
      </c>
      <c r="C627" s="15" t="s">
        <v>117</v>
      </c>
      <c r="D627" s="83" t="str">
        <f t="shared" si="36"/>
        <v>GT_11 -  wrocław Północ - Wrocław Psie Pole</v>
      </c>
      <c r="E627" s="84" t="str">
        <f t="shared" si="37"/>
        <v>GT_11 -  wrocław Północ - Wrocław Psie Pole Kierunek: Kudowa Zdrój</v>
      </c>
      <c r="F627" s="18" t="s">
        <v>13</v>
      </c>
      <c r="G627" s="15" t="s">
        <v>17</v>
      </c>
      <c r="H627" s="84" t="str">
        <f t="shared" si="38"/>
        <v>Kierunek: Kudowa Zdrój -  GT_11</v>
      </c>
      <c r="I627" s="19">
        <v>43207</v>
      </c>
      <c r="J627" s="20" t="s">
        <v>43</v>
      </c>
      <c r="K627" s="86">
        <v>0.29166666666666702</v>
      </c>
      <c r="L627" s="25">
        <v>161</v>
      </c>
      <c r="M627" s="25">
        <v>1</v>
      </c>
      <c r="N627" s="25">
        <v>11</v>
      </c>
      <c r="O627" s="25">
        <v>69</v>
      </c>
      <c r="P627" s="25">
        <v>1</v>
      </c>
      <c r="Q627" s="25">
        <v>2</v>
      </c>
      <c r="R627" s="26">
        <f t="shared" si="39"/>
        <v>245</v>
      </c>
    </row>
    <row r="628" spans="1:18" ht="17.100000000000001" customHeight="1">
      <c r="A628" s="18" t="s">
        <v>15</v>
      </c>
      <c r="B628" s="18" t="s">
        <v>118</v>
      </c>
      <c r="C628" s="15" t="s">
        <v>117</v>
      </c>
      <c r="D628" s="83" t="str">
        <f t="shared" si="36"/>
        <v>GT_11 -  wrocław Północ - Wrocław Psie Pole</v>
      </c>
      <c r="E628" s="84" t="str">
        <f t="shared" si="37"/>
        <v>GT_11 -  wrocław Północ - Wrocław Psie Pole Kierunek: Kudowa Zdrój</v>
      </c>
      <c r="F628" s="18" t="s">
        <v>13</v>
      </c>
      <c r="G628" s="15" t="s">
        <v>17</v>
      </c>
      <c r="H628" s="84" t="str">
        <f t="shared" si="38"/>
        <v>Kierunek: Kudowa Zdrój -  GT_11</v>
      </c>
      <c r="I628" s="19">
        <v>43207</v>
      </c>
      <c r="J628" s="20" t="s">
        <v>44</v>
      </c>
      <c r="K628" s="86">
        <v>0.29166666666666702</v>
      </c>
      <c r="L628" s="25">
        <v>137</v>
      </c>
      <c r="M628" s="25">
        <v>1</v>
      </c>
      <c r="N628" s="25">
        <v>15</v>
      </c>
      <c r="O628" s="25">
        <v>68</v>
      </c>
      <c r="P628" s="25">
        <v>4</v>
      </c>
      <c r="Q628" s="25">
        <v>2</v>
      </c>
      <c r="R628" s="26">
        <f t="shared" si="39"/>
        <v>227</v>
      </c>
    </row>
    <row r="629" spans="1:18" ht="17.100000000000001" customHeight="1">
      <c r="A629" s="18" t="s">
        <v>15</v>
      </c>
      <c r="B629" s="18" t="s">
        <v>118</v>
      </c>
      <c r="C629" s="15" t="s">
        <v>117</v>
      </c>
      <c r="D629" s="83" t="str">
        <f t="shared" si="36"/>
        <v>GT_11 -  wrocław Północ - Wrocław Psie Pole</v>
      </c>
      <c r="E629" s="84" t="str">
        <f t="shared" si="37"/>
        <v>GT_11 -  wrocław Północ - Wrocław Psie Pole Kierunek: Kudowa Zdrój</v>
      </c>
      <c r="F629" s="18" t="s">
        <v>13</v>
      </c>
      <c r="G629" s="15" t="s">
        <v>17</v>
      </c>
      <c r="H629" s="84" t="str">
        <f t="shared" si="38"/>
        <v>Kierunek: Kudowa Zdrój -  GT_11</v>
      </c>
      <c r="I629" s="19">
        <v>43207</v>
      </c>
      <c r="J629" s="20" t="s">
        <v>45</v>
      </c>
      <c r="K629" s="86">
        <v>0.29166666666666702</v>
      </c>
      <c r="L629" s="25">
        <v>279</v>
      </c>
      <c r="M629" s="25">
        <v>1</v>
      </c>
      <c r="N629" s="25">
        <v>19</v>
      </c>
      <c r="O629" s="25">
        <v>63</v>
      </c>
      <c r="P629" s="25">
        <v>5</v>
      </c>
      <c r="Q629" s="25">
        <v>3</v>
      </c>
      <c r="R629" s="26">
        <f t="shared" si="39"/>
        <v>370</v>
      </c>
    </row>
    <row r="630" spans="1:18" ht="17.100000000000001" customHeight="1">
      <c r="A630" s="18" t="s">
        <v>15</v>
      </c>
      <c r="B630" s="18" t="s">
        <v>118</v>
      </c>
      <c r="C630" s="15" t="s">
        <v>117</v>
      </c>
      <c r="D630" s="83" t="str">
        <f t="shared" si="36"/>
        <v>GT_11 -  wrocław Północ - Wrocław Psie Pole</v>
      </c>
      <c r="E630" s="84" t="str">
        <f t="shared" si="37"/>
        <v>GT_11 -  wrocław Północ - Wrocław Psie Pole Kierunek: Kudowa Zdrój</v>
      </c>
      <c r="F630" s="18" t="s">
        <v>13</v>
      </c>
      <c r="G630" s="15" t="s">
        <v>17</v>
      </c>
      <c r="H630" s="84" t="str">
        <f t="shared" si="38"/>
        <v>Kierunek: Kudowa Zdrój -  GT_11</v>
      </c>
      <c r="I630" s="19">
        <v>43207</v>
      </c>
      <c r="J630" s="20" t="s">
        <v>46</v>
      </c>
      <c r="K630" s="86">
        <v>0.29166666666666702</v>
      </c>
      <c r="L630" s="25">
        <v>407</v>
      </c>
      <c r="M630" s="25">
        <v>1</v>
      </c>
      <c r="N630" s="25">
        <v>18</v>
      </c>
      <c r="O630" s="25">
        <v>86</v>
      </c>
      <c r="P630" s="25">
        <v>3</v>
      </c>
      <c r="Q630" s="25">
        <v>2</v>
      </c>
      <c r="R630" s="26">
        <f t="shared" si="39"/>
        <v>517</v>
      </c>
    </row>
    <row r="631" spans="1:18" ht="17.100000000000001" customHeight="1">
      <c r="A631" s="18" t="s">
        <v>15</v>
      </c>
      <c r="B631" s="18" t="s">
        <v>118</v>
      </c>
      <c r="C631" s="15" t="s">
        <v>117</v>
      </c>
      <c r="D631" s="83" t="str">
        <f t="shared" si="36"/>
        <v>GT_11 -  wrocław Północ - Wrocław Psie Pole</v>
      </c>
      <c r="E631" s="84" t="str">
        <f t="shared" si="37"/>
        <v>GT_11 -  wrocław Północ - Wrocław Psie Pole Kierunek: Kudowa Zdrój</v>
      </c>
      <c r="F631" s="18" t="s">
        <v>13</v>
      </c>
      <c r="G631" s="15" t="s">
        <v>17</v>
      </c>
      <c r="H631" s="84" t="str">
        <f t="shared" si="38"/>
        <v>Kierunek: Kudowa Zdrój -  GT_11</v>
      </c>
      <c r="I631" s="19">
        <v>43207</v>
      </c>
      <c r="J631" s="20" t="s">
        <v>47</v>
      </c>
      <c r="K631" s="86">
        <v>0.33333333333333398</v>
      </c>
      <c r="L631" s="25">
        <v>450</v>
      </c>
      <c r="M631" s="25">
        <v>0</v>
      </c>
      <c r="N631" s="25">
        <v>18</v>
      </c>
      <c r="O631" s="25">
        <v>76</v>
      </c>
      <c r="P631" s="25">
        <v>1</v>
      </c>
      <c r="Q631" s="25">
        <v>5</v>
      </c>
      <c r="R631" s="26">
        <f t="shared" si="39"/>
        <v>550</v>
      </c>
    </row>
    <row r="632" spans="1:18" ht="17.100000000000001" customHeight="1">
      <c r="A632" s="18" t="s">
        <v>15</v>
      </c>
      <c r="B632" s="18" t="s">
        <v>118</v>
      </c>
      <c r="C632" s="15" t="s">
        <v>117</v>
      </c>
      <c r="D632" s="83" t="str">
        <f t="shared" si="36"/>
        <v>GT_11 -  wrocław Północ - Wrocław Psie Pole</v>
      </c>
      <c r="E632" s="84" t="str">
        <f t="shared" si="37"/>
        <v>GT_11 -  wrocław Północ - Wrocław Psie Pole Kierunek: Kudowa Zdrój</v>
      </c>
      <c r="F632" s="18" t="s">
        <v>13</v>
      </c>
      <c r="G632" s="15" t="s">
        <v>17</v>
      </c>
      <c r="H632" s="84" t="str">
        <f t="shared" si="38"/>
        <v>Kierunek: Kudowa Zdrój -  GT_11</v>
      </c>
      <c r="I632" s="19">
        <v>43207</v>
      </c>
      <c r="J632" s="20" t="s">
        <v>48</v>
      </c>
      <c r="K632" s="86">
        <v>0.33333333333333398</v>
      </c>
      <c r="L632" s="25">
        <v>447</v>
      </c>
      <c r="M632" s="25">
        <v>3</v>
      </c>
      <c r="N632" s="25">
        <v>23</v>
      </c>
      <c r="O632" s="25">
        <v>73</v>
      </c>
      <c r="P632" s="25">
        <v>3</v>
      </c>
      <c r="Q632" s="25">
        <v>5</v>
      </c>
      <c r="R632" s="26">
        <f t="shared" si="39"/>
        <v>554</v>
      </c>
    </row>
    <row r="633" spans="1:18" ht="17.100000000000001" customHeight="1">
      <c r="A633" s="18" t="s">
        <v>15</v>
      </c>
      <c r="B633" s="18" t="s">
        <v>118</v>
      </c>
      <c r="C633" s="15" t="s">
        <v>117</v>
      </c>
      <c r="D633" s="83" t="str">
        <f t="shared" si="36"/>
        <v>GT_11 -  wrocław Północ - Wrocław Psie Pole</v>
      </c>
      <c r="E633" s="84" t="str">
        <f t="shared" si="37"/>
        <v>GT_11 -  wrocław Północ - Wrocław Psie Pole Kierunek: Kudowa Zdrój</v>
      </c>
      <c r="F633" s="18" t="s">
        <v>13</v>
      </c>
      <c r="G633" s="15" t="s">
        <v>17</v>
      </c>
      <c r="H633" s="84" t="str">
        <f t="shared" si="38"/>
        <v>Kierunek: Kudowa Zdrój -  GT_11</v>
      </c>
      <c r="I633" s="19">
        <v>43207</v>
      </c>
      <c r="J633" s="20" t="s">
        <v>49</v>
      </c>
      <c r="K633" s="86">
        <v>0.33333333333333398</v>
      </c>
      <c r="L633" s="25">
        <v>499</v>
      </c>
      <c r="M633" s="25">
        <v>2</v>
      </c>
      <c r="N633" s="25">
        <v>21</v>
      </c>
      <c r="O633" s="25">
        <v>61</v>
      </c>
      <c r="P633" s="25">
        <v>2</v>
      </c>
      <c r="Q633" s="25">
        <v>4</v>
      </c>
      <c r="R633" s="26">
        <f t="shared" si="39"/>
        <v>589</v>
      </c>
    </row>
    <row r="634" spans="1:18" ht="17.100000000000001" customHeight="1">
      <c r="A634" s="18" t="s">
        <v>15</v>
      </c>
      <c r="B634" s="18" t="s">
        <v>118</v>
      </c>
      <c r="C634" s="15" t="s">
        <v>117</v>
      </c>
      <c r="D634" s="83" t="str">
        <f t="shared" si="36"/>
        <v>GT_11 -  wrocław Północ - Wrocław Psie Pole</v>
      </c>
      <c r="E634" s="84" t="str">
        <f t="shared" si="37"/>
        <v>GT_11 -  wrocław Północ - Wrocław Psie Pole Kierunek: Kudowa Zdrój</v>
      </c>
      <c r="F634" s="18" t="s">
        <v>13</v>
      </c>
      <c r="G634" s="15" t="s">
        <v>17</v>
      </c>
      <c r="H634" s="84" t="str">
        <f t="shared" si="38"/>
        <v>Kierunek: Kudowa Zdrój -  GT_11</v>
      </c>
      <c r="I634" s="19">
        <v>43207</v>
      </c>
      <c r="J634" s="20" t="s">
        <v>50</v>
      </c>
      <c r="K634" s="86">
        <v>0.33333333333333398</v>
      </c>
      <c r="L634" s="25">
        <v>511</v>
      </c>
      <c r="M634" s="25">
        <v>2</v>
      </c>
      <c r="N634" s="25">
        <v>26</v>
      </c>
      <c r="O634" s="25">
        <v>72</v>
      </c>
      <c r="P634" s="25">
        <v>0</v>
      </c>
      <c r="Q634" s="25">
        <v>5</v>
      </c>
      <c r="R634" s="26">
        <f t="shared" si="39"/>
        <v>616</v>
      </c>
    </row>
    <row r="635" spans="1:18" ht="17.100000000000001" customHeight="1">
      <c r="A635" s="18" t="s">
        <v>15</v>
      </c>
      <c r="B635" s="18" t="s">
        <v>118</v>
      </c>
      <c r="C635" s="15" t="s">
        <v>117</v>
      </c>
      <c r="D635" s="83" t="str">
        <f t="shared" si="36"/>
        <v>GT_11 -  wrocław Północ - Wrocław Psie Pole</v>
      </c>
      <c r="E635" s="84" t="str">
        <f t="shared" si="37"/>
        <v>GT_11 -  wrocław Północ - Wrocław Psie Pole Kierunek: Kudowa Zdrój</v>
      </c>
      <c r="F635" s="18" t="s">
        <v>13</v>
      </c>
      <c r="G635" s="15" t="s">
        <v>17</v>
      </c>
      <c r="H635" s="84" t="str">
        <f t="shared" si="38"/>
        <v>Kierunek: Kudowa Zdrój -  GT_11</v>
      </c>
      <c r="I635" s="19">
        <v>43207</v>
      </c>
      <c r="J635" s="20" t="s">
        <v>51</v>
      </c>
      <c r="K635" s="86">
        <v>0.375</v>
      </c>
      <c r="L635" s="25">
        <v>519</v>
      </c>
      <c r="M635" s="25">
        <v>3</v>
      </c>
      <c r="N635" s="25">
        <v>23</v>
      </c>
      <c r="O635" s="25">
        <v>63</v>
      </c>
      <c r="P635" s="25">
        <v>0</v>
      </c>
      <c r="Q635" s="25">
        <v>5</v>
      </c>
      <c r="R635" s="26">
        <f t="shared" si="39"/>
        <v>613</v>
      </c>
    </row>
    <row r="636" spans="1:18" ht="17.100000000000001" customHeight="1">
      <c r="A636" s="18" t="s">
        <v>15</v>
      </c>
      <c r="B636" s="18" t="s">
        <v>118</v>
      </c>
      <c r="C636" s="15" t="s">
        <v>117</v>
      </c>
      <c r="D636" s="83" t="str">
        <f t="shared" si="36"/>
        <v>GT_11 -  wrocław Północ - Wrocław Psie Pole</v>
      </c>
      <c r="E636" s="84" t="str">
        <f t="shared" si="37"/>
        <v>GT_11 -  wrocław Północ - Wrocław Psie Pole Kierunek: Kudowa Zdrój</v>
      </c>
      <c r="F636" s="18" t="s">
        <v>13</v>
      </c>
      <c r="G636" s="15" t="s">
        <v>17</v>
      </c>
      <c r="H636" s="84" t="str">
        <f t="shared" si="38"/>
        <v>Kierunek: Kudowa Zdrój -  GT_11</v>
      </c>
      <c r="I636" s="19">
        <v>43207</v>
      </c>
      <c r="J636" s="20" t="s">
        <v>52</v>
      </c>
      <c r="K636" s="86">
        <v>0.375</v>
      </c>
      <c r="L636" s="25">
        <v>433</v>
      </c>
      <c r="M636" s="25">
        <v>2</v>
      </c>
      <c r="N636" s="25">
        <v>25</v>
      </c>
      <c r="O636" s="25">
        <v>70</v>
      </c>
      <c r="P636" s="25">
        <v>3</v>
      </c>
      <c r="Q636" s="25">
        <v>5</v>
      </c>
      <c r="R636" s="26">
        <f t="shared" si="39"/>
        <v>538</v>
      </c>
    </row>
    <row r="637" spans="1:18" ht="17.100000000000001" customHeight="1">
      <c r="A637" s="18" t="s">
        <v>15</v>
      </c>
      <c r="B637" s="18" t="s">
        <v>118</v>
      </c>
      <c r="C637" s="15" t="s">
        <v>117</v>
      </c>
      <c r="D637" s="83" t="str">
        <f t="shared" si="36"/>
        <v>GT_11 -  wrocław Północ - Wrocław Psie Pole</v>
      </c>
      <c r="E637" s="84" t="str">
        <f t="shared" si="37"/>
        <v>GT_11 -  wrocław Północ - Wrocław Psie Pole Kierunek: Kudowa Zdrój</v>
      </c>
      <c r="F637" s="18" t="s">
        <v>13</v>
      </c>
      <c r="G637" s="15" t="s">
        <v>17</v>
      </c>
      <c r="H637" s="84" t="str">
        <f t="shared" si="38"/>
        <v>Kierunek: Kudowa Zdrój -  GT_11</v>
      </c>
      <c r="I637" s="19">
        <v>43207</v>
      </c>
      <c r="J637" s="20" t="s">
        <v>53</v>
      </c>
      <c r="K637" s="86">
        <v>0.375</v>
      </c>
      <c r="L637" s="25">
        <v>432</v>
      </c>
      <c r="M637" s="25">
        <v>2</v>
      </c>
      <c r="N637" s="25">
        <v>28</v>
      </c>
      <c r="O637" s="25">
        <v>99</v>
      </c>
      <c r="P637" s="25">
        <v>1</v>
      </c>
      <c r="Q637" s="25">
        <v>8</v>
      </c>
      <c r="R637" s="26">
        <f t="shared" si="39"/>
        <v>570</v>
      </c>
    </row>
    <row r="638" spans="1:18" ht="17.100000000000001" customHeight="1">
      <c r="A638" s="18" t="s">
        <v>15</v>
      </c>
      <c r="B638" s="18" t="s">
        <v>118</v>
      </c>
      <c r="C638" s="15" t="s">
        <v>117</v>
      </c>
      <c r="D638" s="83" t="str">
        <f t="shared" si="36"/>
        <v>GT_11 -  wrocław Północ - Wrocław Psie Pole</v>
      </c>
      <c r="E638" s="84" t="str">
        <f t="shared" si="37"/>
        <v>GT_11 -  wrocław Północ - Wrocław Psie Pole Kierunek: Kudowa Zdrój</v>
      </c>
      <c r="F638" s="18" t="s">
        <v>13</v>
      </c>
      <c r="G638" s="15" t="s">
        <v>17</v>
      </c>
      <c r="H638" s="84" t="str">
        <f t="shared" si="38"/>
        <v>Kierunek: Kudowa Zdrój -  GT_11</v>
      </c>
      <c r="I638" s="19">
        <v>43207</v>
      </c>
      <c r="J638" s="20" t="s">
        <v>54</v>
      </c>
      <c r="K638" s="86">
        <v>0.375</v>
      </c>
      <c r="L638" s="25">
        <v>470</v>
      </c>
      <c r="M638" s="25">
        <v>2</v>
      </c>
      <c r="N638" s="25">
        <v>33</v>
      </c>
      <c r="O638" s="25">
        <v>95</v>
      </c>
      <c r="P638" s="25">
        <v>3</v>
      </c>
      <c r="Q638" s="25">
        <v>8</v>
      </c>
      <c r="R638" s="26">
        <f t="shared" si="39"/>
        <v>611</v>
      </c>
    </row>
    <row r="639" spans="1:18" ht="17.100000000000001" customHeight="1">
      <c r="A639" s="18" t="s">
        <v>15</v>
      </c>
      <c r="B639" s="18" t="s">
        <v>118</v>
      </c>
      <c r="C639" s="15" t="s">
        <v>117</v>
      </c>
      <c r="D639" s="83" t="str">
        <f t="shared" si="36"/>
        <v>GT_11 -  wrocław Północ - Wrocław Psie Pole</v>
      </c>
      <c r="E639" s="84" t="str">
        <f t="shared" si="37"/>
        <v>GT_11 -  wrocław Północ - Wrocław Psie Pole Kierunek: Kudowa Zdrój</v>
      </c>
      <c r="F639" s="18" t="s">
        <v>13</v>
      </c>
      <c r="G639" s="15" t="s">
        <v>17</v>
      </c>
      <c r="H639" s="84" t="str">
        <f t="shared" si="38"/>
        <v>Kierunek: Kudowa Zdrój -  GT_11</v>
      </c>
      <c r="I639" s="19">
        <v>43207</v>
      </c>
      <c r="J639" s="20" t="s">
        <v>55</v>
      </c>
      <c r="K639" s="86">
        <v>0.41666666666666702</v>
      </c>
      <c r="L639" s="25">
        <v>425</v>
      </c>
      <c r="M639" s="25">
        <v>1</v>
      </c>
      <c r="N639" s="25">
        <v>37</v>
      </c>
      <c r="O639" s="25">
        <v>88</v>
      </c>
      <c r="P639" s="25">
        <v>4</v>
      </c>
      <c r="Q639" s="25">
        <v>7</v>
      </c>
      <c r="R639" s="26">
        <f t="shared" si="39"/>
        <v>562</v>
      </c>
    </row>
    <row r="640" spans="1:18" ht="17.100000000000001" customHeight="1">
      <c r="A640" s="18" t="s">
        <v>15</v>
      </c>
      <c r="B640" s="18" t="s">
        <v>118</v>
      </c>
      <c r="C640" s="15" t="s">
        <v>117</v>
      </c>
      <c r="D640" s="83" t="str">
        <f t="shared" si="36"/>
        <v>GT_11 -  wrocław Północ - Wrocław Psie Pole</v>
      </c>
      <c r="E640" s="84" t="str">
        <f t="shared" si="37"/>
        <v>GT_11 -  wrocław Północ - Wrocław Psie Pole Kierunek: Kudowa Zdrój</v>
      </c>
      <c r="F640" s="18" t="s">
        <v>13</v>
      </c>
      <c r="G640" s="15" t="s">
        <v>17</v>
      </c>
      <c r="H640" s="84" t="str">
        <f t="shared" si="38"/>
        <v>Kierunek: Kudowa Zdrój -  GT_11</v>
      </c>
      <c r="I640" s="19">
        <v>43207</v>
      </c>
      <c r="J640" s="20" t="s">
        <v>56</v>
      </c>
      <c r="K640" s="86">
        <v>0.41666666666666702</v>
      </c>
      <c r="L640" s="25">
        <v>362</v>
      </c>
      <c r="M640" s="25">
        <v>3</v>
      </c>
      <c r="N640" s="25">
        <v>40</v>
      </c>
      <c r="O640" s="25">
        <v>97</v>
      </c>
      <c r="P640" s="25">
        <v>0</v>
      </c>
      <c r="Q640" s="25">
        <v>0</v>
      </c>
      <c r="R640" s="26">
        <f t="shared" si="39"/>
        <v>502</v>
      </c>
    </row>
    <row r="641" spans="1:18" ht="17.100000000000001" customHeight="1">
      <c r="A641" s="18" t="s">
        <v>15</v>
      </c>
      <c r="B641" s="18" t="s">
        <v>118</v>
      </c>
      <c r="C641" s="15" t="s">
        <v>117</v>
      </c>
      <c r="D641" s="83" t="str">
        <f t="shared" si="36"/>
        <v>GT_11 -  wrocław Północ - Wrocław Psie Pole</v>
      </c>
      <c r="E641" s="84" t="str">
        <f t="shared" si="37"/>
        <v>GT_11 -  wrocław Północ - Wrocław Psie Pole Kierunek: Kudowa Zdrój</v>
      </c>
      <c r="F641" s="18" t="s">
        <v>13</v>
      </c>
      <c r="G641" s="15" t="s">
        <v>17</v>
      </c>
      <c r="H641" s="84" t="str">
        <f t="shared" si="38"/>
        <v>Kierunek: Kudowa Zdrój -  GT_11</v>
      </c>
      <c r="I641" s="19">
        <v>43207</v>
      </c>
      <c r="J641" s="20" t="s">
        <v>57</v>
      </c>
      <c r="K641" s="86">
        <v>0.41666666666666702</v>
      </c>
      <c r="L641" s="25">
        <v>378</v>
      </c>
      <c r="M641" s="25">
        <v>1</v>
      </c>
      <c r="N641" s="25">
        <v>33</v>
      </c>
      <c r="O641" s="25">
        <v>73</v>
      </c>
      <c r="P641" s="25">
        <v>1</v>
      </c>
      <c r="Q641" s="25">
        <v>3</v>
      </c>
      <c r="R641" s="26">
        <f t="shared" si="39"/>
        <v>489</v>
      </c>
    </row>
    <row r="642" spans="1:18" ht="17.100000000000001" customHeight="1">
      <c r="A642" s="18" t="s">
        <v>15</v>
      </c>
      <c r="B642" s="18" t="s">
        <v>118</v>
      </c>
      <c r="C642" s="15" t="s">
        <v>117</v>
      </c>
      <c r="D642" s="83" t="str">
        <f t="shared" si="36"/>
        <v>GT_11 -  wrocław Północ - Wrocław Psie Pole</v>
      </c>
      <c r="E642" s="84" t="str">
        <f t="shared" si="37"/>
        <v>GT_11 -  wrocław Północ - Wrocław Psie Pole Kierunek: Kudowa Zdrój</v>
      </c>
      <c r="F642" s="18" t="s">
        <v>13</v>
      </c>
      <c r="G642" s="15" t="s">
        <v>17</v>
      </c>
      <c r="H642" s="84" t="str">
        <f t="shared" si="38"/>
        <v>Kierunek: Kudowa Zdrój -  GT_11</v>
      </c>
      <c r="I642" s="19">
        <v>43207</v>
      </c>
      <c r="J642" s="20" t="s">
        <v>58</v>
      </c>
      <c r="K642" s="86">
        <v>0.41666666666666702</v>
      </c>
      <c r="L642" s="25">
        <v>366</v>
      </c>
      <c r="M642" s="25">
        <v>1</v>
      </c>
      <c r="N642" s="25">
        <v>36</v>
      </c>
      <c r="O642" s="25">
        <v>102</v>
      </c>
      <c r="P642" s="25">
        <v>1</v>
      </c>
      <c r="Q642" s="25">
        <v>3</v>
      </c>
      <c r="R642" s="26">
        <f t="shared" si="39"/>
        <v>509</v>
      </c>
    </row>
    <row r="643" spans="1:18" ht="17.100000000000001" customHeight="1">
      <c r="A643" s="18" t="s">
        <v>15</v>
      </c>
      <c r="B643" s="18" t="s">
        <v>118</v>
      </c>
      <c r="C643" s="15" t="s">
        <v>117</v>
      </c>
      <c r="D643" s="83" t="str">
        <f t="shared" ref="D643:D698" si="40">CONCATENATE(B643," -  ",C643,)</f>
        <v>GT_11 -  wrocław Północ - Wrocław Psie Pole</v>
      </c>
      <c r="E643" s="84" t="str">
        <f t="shared" ref="E643:E698" si="41">CONCATENATE(D643," ",G643)</f>
        <v>GT_11 -  wrocław Północ - Wrocław Psie Pole Kierunek: Kudowa Zdrój</v>
      </c>
      <c r="F643" s="18" t="s">
        <v>13</v>
      </c>
      <c r="G643" s="15" t="s">
        <v>17</v>
      </c>
      <c r="H643" s="84" t="str">
        <f t="shared" ref="H643:H698" si="42">CONCATENATE(G643," -  ",B643,)</f>
        <v>Kierunek: Kudowa Zdrój -  GT_11</v>
      </c>
      <c r="I643" s="19">
        <v>43207</v>
      </c>
      <c r="J643" s="20" t="s">
        <v>59</v>
      </c>
      <c r="K643" s="86">
        <v>0.45833333333333398</v>
      </c>
      <c r="L643" s="25">
        <v>322</v>
      </c>
      <c r="M643" s="25">
        <v>5</v>
      </c>
      <c r="N643" s="25">
        <v>33</v>
      </c>
      <c r="O643" s="25">
        <v>96</v>
      </c>
      <c r="P643" s="25">
        <v>1</v>
      </c>
      <c r="Q643" s="25">
        <v>5</v>
      </c>
      <c r="R643" s="26">
        <f t="shared" ref="R643:R698" si="43">SUM(L643:Q643)</f>
        <v>462</v>
      </c>
    </row>
    <row r="644" spans="1:18" ht="17.100000000000001" customHeight="1">
      <c r="A644" s="18" t="s">
        <v>15</v>
      </c>
      <c r="B644" s="18" t="s">
        <v>118</v>
      </c>
      <c r="C644" s="15" t="s">
        <v>117</v>
      </c>
      <c r="D644" s="83" t="str">
        <f t="shared" si="40"/>
        <v>GT_11 -  wrocław Północ - Wrocław Psie Pole</v>
      </c>
      <c r="E644" s="84" t="str">
        <f t="shared" si="41"/>
        <v>GT_11 -  wrocław Północ - Wrocław Psie Pole Kierunek: Kudowa Zdrój</v>
      </c>
      <c r="F644" s="18" t="s">
        <v>13</v>
      </c>
      <c r="G644" s="15" t="s">
        <v>17</v>
      </c>
      <c r="H644" s="84" t="str">
        <f t="shared" si="42"/>
        <v>Kierunek: Kudowa Zdrój -  GT_11</v>
      </c>
      <c r="I644" s="19">
        <v>43207</v>
      </c>
      <c r="J644" s="20" t="s">
        <v>60</v>
      </c>
      <c r="K644" s="86">
        <v>0.45833333333333398</v>
      </c>
      <c r="L644" s="25">
        <v>274</v>
      </c>
      <c r="M644" s="25">
        <v>0</v>
      </c>
      <c r="N644" s="25">
        <v>30</v>
      </c>
      <c r="O644" s="25">
        <v>95</v>
      </c>
      <c r="P644" s="25">
        <v>4</v>
      </c>
      <c r="Q644" s="25">
        <v>4</v>
      </c>
      <c r="R644" s="26">
        <f t="shared" si="43"/>
        <v>407</v>
      </c>
    </row>
    <row r="645" spans="1:18" ht="17.100000000000001" customHeight="1">
      <c r="A645" s="18" t="s">
        <v>15</v>
      </c>
      <c r="B645" s="18" t="s">
        <v>118</v>
      </c>
      <c r="C645" s="15" t="s">
        <v>117</v>
      </c>
      <c r="D645" s="83" t="str">
        <f t="shared" si="40"/>
        <v>GT_11 -  wrocław Północ - Wrocław Psie Pole</v>
      </c>
      <c r="E645" s="84" t="str">
        <f t="shared" si="41"/>
        <v>GT_11 -  wrocław Północ - Wrocław Psie Pole Kierunek: Kudowa Zdrój</v>
      </c>
      <c r="F645" s="18" t="s">
        <v>13</v>
      </c>
      <c r="G645" s="15" t="s">
        <v>17</v>
      </c>
      <c r="H645" s="84" t="str">
        <f t="shared" si="42"/>
        <v>Kierunek: Kudowa Zdrój -  GT_11</v>
      </c>
      <c r="I645" s="19">
        <v>43207</v>
      </c>
      <c r="J645" s="20" t="s">
        <v>61</v>
      </c>
      <c r="K645" s="86">
        <v>0.45833333333333398</v>
      </c>
      <c r="L645" s="25">
        <v>260</v>
      </c>
      <c r="M645" s="25">
        <v>1</v>
      </c>
      <c r="N645" s="25">
        <v>23</v>
      </c>
      <c r="O645" s="25">
        <v>77</v>
      </c>
      <c r="P645" s="25">
        <v>1</v>
      </c>
      <c r="Q645" s="25">
        <v>4</v>
      </c>
      <c r="R645" s="26">
        <f t="shared" si="43"/>
        <v>366</v>
      </c>
    </row>
    <row r="646" spans="1:18" ht="17.100000000000001" customHeight="1">
      <c r="A646" s="18" t="s">
        <v>15</v>
      </c>
      <c r="B646" s="18" t="s">
        <v>118</v>
      </c>
      <c r="C646" s="15" t="s">
        <v>117</v>
      </c>
      <c r="D646" s="83" t="str">
        <f t="shared" si="40"/>
        <v>GT_11 -  wrocław Północ - Wrocław Psie Pole</v>
      </c>
      <c r="E646" s="84" t="str">
        <f t="shared" si="41"/>
        <v>GT_11 -  wrocław Północ - Wrocław Psie Pole Kierunek: Kudowa Zdrój</v>
      </c>
      <c r="F646" s="18" t="s">
        <v>13</v>
      </c>
      <c r="G646" s="15" t="s">
        <v>17</v>
      </c>
      <c r="H646" s="84" t="str">
        <f t="shared" si="42"/>
        <v>Kierunek: Kudowa Zdrój -  GT_11</v>
      </c>
      <c r="I646" s="19">
        <v>43207</v>
      </c>
      <c r="J646" s="20" t="s">
        <v>62</v>
      </c>
      <c r="K646" s="86">
        <v>0.45833333333333398</v>
      </c>
      <c r="L646" s="25">
        <v>292</v>
      </c>
      <c r="M646" s="25">
        <v>4</v>
      </c>
      <c r="N646" s="25">
        <v>29</v>
      </c>
      <c r="O646" s="25">
        <v>120</v>
      </c>
      <c r="P646" s="25">
        <v>5</v>
      </c>
      <c r="Q646" s="25">
        <v>2</v>
      </c>
      <c r="R646" s="26">
        <f t="shared" si="43"/>
        <v>452</v>
      </c>
    </row>
    <row r="647" spans="1:18" ht="17.100000000000001" customHeight="1">
      <c r="A647" s="18" t="s">
        <v>15</v>
      </c>
      <c r="B647" s="18" t="s">
        <v>118</v>
      </c>
      <c r="C647" s="15" t="s">
        <v>117</v>
      </c>
      <c r="D647" s="83" t="str">
        <f t="shared" si="40"/>
        <v>GT_11 -  wrocław Północ - Wrocław Psie Pole</v>
      </c>
      <c r="E647" s="84" t="str">
        <f t="shared" si="41"/>
        <v>GT_11 -  wrocław Północ - Wrocław Psie Pole Kierunek: Kudowa Zdrój</v>
      </c>
      <c r="F647" s="18" t="s">
        <v>13</v>
      </c>
      <c r="G647" s="15" t="s">
        <v>17</v>
      </c>
      <c r="H647" s="84" t="str">
        <f t="shared" si="42"/>
        <v>Kierunek: Kudowa Zdrój -  GT_11</v>
      </c>
      <c r="I647" s="19">
        <v>43207</v>
      </c>
      <c r="J647" s="20" t="s">
        <v>63</v>
      </c>
      <c r="K647" s="86">
        <v>0.5</v>
      </c>
      <c r="L647" s="25">
        <v>254</v>
      </c>
      <c r="M647" s="25">
        <v>3</v>
      </c>
      <c r="N647" s="25">
        <v>24</v>
      </c>
      <c r="O647" s="25">
        <v>85</v>
      </c>
      <c r="P647" s="25">
        <v>7</v>
      </c>
      <c r="Q647" s="25">
        <v>3</v>
      </c>
      <c r="R647" s="26">
        <f t="shared" si="43"/>
        <v>376</v>
      </c>
    </row>
    <row r="648" spans="1:18" ht="17.100000000000001" customHeight="1">
      <c r="A648" s="18" t="s">
        <v>15</v>
      </c>
      <c r="B648" s="18" t="s">
        <v>118</v>
      </c>
      <c r="C648" s="15" t="s">
        <v>117</v>
      </c>
      <c r="D648" s="83" t="str">
        <f t="shared" si="40"/>
        <v>GT_11 -  wrocław Północ - Wrocław Psie Pole</v>
      </c>
      <c r="E648" s="84" t="str">
        <f t="shared" si="41"/>
        <v>GT_11 -  wrocław Północ - Wrocław Psie Pole Kierunek: Kudowa Zdrój</v>
      </c>
      <c r="F648" s="18" t="s">
        <v>13</v>
      </c>
      <c r="G648" s="15" t="s">
        <v>17</v>
      </c>
      <c r="H648" s="84" t="str">
        <f t="shared" si="42"/>
        <v>Kierunek: Kudowa Zdrój -  GT_11</v>
      </c>
      <c r="I648" s="19">
        <v>43207</v>
      </c>
      <c r="J648" s="20" t="s">
        <v>64</v>
      </c>
      <c r="K648" s="86">
        <v>0.5</v>
      </c>
      <c r="L648" s="25">
        <v>244</v>
      </c>
      <c r="M648" s="25">
        <v>2</v>
      </c>
      <c r="N648" s="25">
        <v>21</v>
      </c>
      <c r="O648" s="25">
        <v>81</v>
      </c>
      <c r="P648" s="25">
        <v>3</v>
      </c>
      <c r="Q648" s="25">
        <v>3</v>
      </c>
      <c r="R648" s="26">
        <f t="shared" si="43"/>
        <v>354</v>
      </c>
    </row>
    <row r="649" spans="1:18" ht="17.100000000000001" customHeight="1">
      <c r="A649" s="18" t="s">
        <v>15</v>
      </c>
      <c r="B649" s="18" t="s">
        <v>118</v>
      </c>
      <c r="C649" s="15" t="s">
        <v>117</v>
      </c>
      <c r="D649" s="83" t="str">
        <f t="shared" si="40"/>
        <v>GT_11 -  wrocław Północ - Wrocław Psie Pole</v>
      </c>
      <c r="E649" s="84" t="str">
        <f t="shared" si="41"/>
        <v>GT_11 -  wrocław Północ - Wrocław Psie Pole Kierunek: Kudowa Zdrój</v>
      </c>
      <c r="F649" s="18" t="s">
        <v>13</v>
      </c>
      <c r="G649" s="15" t="s">
        <v>17</v>
      </c>
      <c r="H649" s="84" t="str">
        <f t="shared" si="42"/>
        <v>Kierunek: Kudowa Zdrój -  GT_11</v>
      </c>
      <c r="I649" s="19">
        <v>43207</v>
      </c>
      <c r="J649" s="20" t="s">
        <v>65</v>
      </c>
      <c r="K649" s="86">
        <v>0.5</v>
      </c>
      <c r="L649" s="25">
        <v>235</v>
      </c>
      <c r="M649" s="25">
        <v>0</v>
      </c>
      <c r="N649" s="25">
        <v>25</v>
      </c>
      <c r="O649" s="25">
        <v>72</v>
      </c>
      <c r="P649" s="25">
        <v>2</v>
      </c>
      <c r="Q649" s="25">
        <v>5</v>
      </c>
      <c r="R649" s="26">
        <f t="shared" si="43"/>
        <v>339</v>
      </c>
    </row>
    <row r="650" spans="1:18" ht="17.100000000000001" customHeight="1">
      <c r="A650" s="18" t="s">
        <v>15</v>
      </c>
      <c r="B650" s="18" t="s">
        <v>118</v>
      </c>
      <c r="C650" s="15" t="s">
        <v>117</v>
      </c>
      <c r="D650" s="83" t="str">
        <f t="shared" si="40"/>
        <v>GT_11 -  wrocław Północ - Wrocław Psie Pole</v>
      </c>
      <c r="E650" s="84" t="str">
        <f t="shared" si="41"/>
        <v>GT_11 -  wrocław Północ - Wrocław Psie Pole Kierunek: Kudowa Zdrój</v>
      </c>
      <c r="F650" s="18" t="s">
        <v>13</v>
      </c>
      <c r="G650" s="15" t="s">
        <v>17</v>
      </c>
      <c r="H650" s="84" t="str">
        <f t="shared" si="42"/>
        <v>Kierunek: Kudowa Zdrój -  GT_11</v>
      </c>
      <c r="I650" s="19">
        <v>43207</v>
      </c>
      <c r="J650" s="20" t="s">
        <v>66</v>
      </c>
      <c r="K650" s="86">
        <v>0.5</v>
      </c>
      <c r="L650" s="25">
        <v>232</v>
      </c>
      <c r="M650" s="25">
        <v>3</v>
      </c>
      <c r="N650" s="25">
        <v>29</v>
      </c>
      <c r="O650" s="25">
        <v>87</v>
      </c>
      <c r="P650" s="25">
        <v>3</v>
      </c>
      <c r="Q650" s="25">
        <v>3</v>
      </c>
      <c r="R650" s="26">
        <f t="shared" si="43"/>
        <v>357</v>
      </c>
    </row>
    <row r="651" spans="1:18" ht="17.100000000000001" customHeight="1">
      <c r="A651" s="18" t="s">
        <v>15</v>
      </c>
      <c r="B651" s="18" t="s">
        <v>118</v>
      </c>
      <c r="C651" s="15" t="s">
        <v>117</v>
      </c>
      <c r="D651" s="83" t="str">
        <f t="shared" si="40"/>
        <v>GT_11 -  wrocław Północ - Wrocław Psie Pole</v>
      </c>
      <c r="E651" s="84" t="str">
        <f t="shared" si="41"/>
        <v>GT_11 -  wrocław Północ - Wrocław Psie Pole Kierunek: Kudowa Zdrój</v>
      </c>
      <c r="F651" s="18" t="s">
        <v>13</v>
      </c>
      <c r="G651" s="15" t="s">
        <v>17</v>
      </c>
      <c r="H651" s="84" t="str">
        <f t="shared" si="42"/>
        <v>Kierunek: Kudowa Zdrój -  GT_11</v>
      </c>
      <c r="I651" s="19">
        <v>43207</v>
      </c>
      <c r="J651" s="20" t="s">
        <v>67</v>
      </c>
      <c r="K651" s="86">
        <v>0.54166666666666696</v>
      </c>
      <c r="L651" s="25">
        <v>255</v>
      </c>
      <c r="M651" s="25">
        <v>1</v>
      </c>
      <c r="N651" s="25">
        <v>26</v>
      </c>
      <c r="O651" s="25">
        <v>102</v>
      </c>
      <c r="P651" s="25">
        <v>1</v>
      </c>
      <c r="Q651" s="25">
        <v>4</v>
      </c>
      <c r="R651" s="26">
        <f t="shared" si="43"/>
        <v>389</v>
      </c>
    </row>
    <row r="652" spans="1:18" ht="17.100000000000001" customHeight="1">
      <c r="A652" s="18" t="s">
        <v>15</v>
      </c>
      <c r="B652" s="18" t="s">
        <v>118</v>
      </c>
      <c r="C652" s="15" t="s">
        <v>117</v>
      </c>
      <c r="D652" s="83" t="str">
        <f t="shared" si="40"/>
        <v>GT_11 -  wrocław Północ - Wrocław Psie Pole</v>
      </c>
      <c r="E652" s="84" t="str">
        <f t="shared" si="41"/>
        <v>GT_11 -  wrocław Północ - Wrocław Psie Pole Kierunek: Kudowa Zdrój</v>
      </c>
      <c r="F652" s="18" t="s">
        <v>13</v>
      </c>
      <c r="G652" s="15" t="s">
        <v>17</v>
      </c>
      <c r="H652" s="84" t="str">
        <f t="shared" si="42"/>
        <v>Kierunek: Kudowa Zdrój -  GT_11</v>
      </c>
      <c r="I652" s="19">
        <v>43207</v>
      </c>
      <c r="J652" s="20" t="s">
        <v>68</v>
      </c>
      <c r="K652" s="86">
        <v>0.54166666666666696</v>
      </c>
      <c r="L652" s="25">
        <v>232</v>
      </c>
      <c r="M652" s="25">
        <v>1</v>
      </c>
      <c r="N652" s="25">
        <v>28</v>
      </c>
      <c r="O652" s="25">
        <v>78</v>
      </c>
      <c r="P652" s="25">
        <v>1</v>
      </c>
      <c r="Q652" s="25">
        <v>4</v>
      </c>
      <c r="R652" s="26">
        <f t="shared" si="43"/>
        <v>344</v>
      </c>
    </row>
    <row r="653" spans="1:18" ht="17.100000000000001" customHeight="1">
      <c r="A653" s="18" t="s">
        <v>15</v>
      </c>
      <c r="B653" s="18" t="s">
        <v>118</v>
      </c>
      <c r="C653" s="15" t="s">
        <v>117</v>
      </c>
      <c r="D653" s="83" t="str">
        <f t="shared" si="40"/>
        <v>GT_11 -  wrocław Północ - Wrocław Psie Pole</v>
      </c>
      <c r="E653" s="84" t="str">
        <f t="shared" si="41"/>
        <v>GT_11 -  wrocław Północ - Wrocław Psie Pole Kierunek: Kudowa Zdrój</v>
      </c>
      <c r="F653" s="18" t="s">
        <v>13</v>
      </c>
      <c r="G653" s="15" t="s">
        <v>17</v>
      </c>
      <c r="H653" s="84" t="str">
        <f t="shared" si="42"/>
        <v>Kierunek: Kudowa Zdrój -  GT_11</v>
      </c>
      <c r="I653" s="19">
        <v>43207</v>
      </c>
      <c r="J653" s="20" t="s">
        <v>69</v>
      </c>
      <c r="K653" s="86">
        <v>0.54166666666666696</v>
      </c>
      <c r="L653" s="25">
        <v>221</v>
      </c>
      <c r="M653" s="25">
        <v>1</v>
      </c>
      <c r="N653" s="25">
        <v>21</v>
      </c>
      <c r="O653" s="25">
        <v>82</v>
      </c>
      <c r="P653" s="25">
        <v>1</v>
      </c>
      <c r="Q653" s="25">
        <v>2</v>
      </c>
      <c r="R653" s="26">
        <f t="shared" si="43"/>
        <v>328</v>
      </c>
    </row>
    <row r="654" spans="1:18" ht="17.100000000000001" customHeight="1">
      <c r="A654" s="18" t="s">
        <v>15</v>
      </c>
      <c r="B654" s="18" t="s">
        <v>118</v>
      </c>
      <c r="C654" s="15" t="s">
        <v>117</v>
      </c>
      <c r="D654" s="83" t="str">
        <f t="shared" si="40"/>
        <v>GT_11 -  wrocław Północ - Wrocław Psie Pole</v>
      </c>
      <c r="E654" s="84" t="str">
        <f t="shared" si="41"/>
        <v>GT_11 -  wrocław Północ - Wrocław Psie Pole Kierunek: Kudowa Zdrój</v>
      </c>
      <c r="F654" s="18" t="s">
        <v>13</v>
      </c>
      <c r="G654" s="15" t="s">
        <v>17</v>
      </c>
      <c r="H654" s="84" t="str">
        <f t="shared" si="42"/>
        <v>Kierunek: Kudowa Zdrój -  GT_11</v>
      </c>
      <c r="I654" s="19">
        <v>43207</v>
      </c>
      <c r="J654" s="20" t="s">
        <v>70</v>
      </c>
      <c r="K654" s="86">
        <v>0.54166666666666696</v>
      </c>
      <c r="L654" s="25">
        <v>270</v>
      </c>
      <c r="M654" s="25">
        <v>1</v>
      </c>
      <c r="N654" s="25">
        <v>27</v>
      </c>
      <c r="O654" s="25">
        <v>81</v>
      </c>
      <c r="P654" s="25">
        <v>0</v>
      </c>
      <c r="Q654" s="25">
        <v>3</v>
      </c>
      <c r="R654" s="26">
        <f t="shared" si="43"/>
        <v>382</v>
      </c>
    </row>
    <row r="655" spans="1:18" ht="17.100000000000001" customHeight="1">
      <c r="A655" s="18" t="s">
        <v>15</v>
      </c>
      <c r="B655" s="18" t="s">
        <v>118</v>
      </c>
      <c r="C655" s="15" t="s">
        <v>117</v>
      </c>
      <c r="D655" s="83" t="str">
        <f t="shared" si="40"/>
        <v>GT_11 -  wrocław Północ - Wrocław Psie Pole</v>
      </c>
      <c r="E655" s="84" t="str">
        <f t="shared" si="41"/>
        <v>GT_11 -  wrocław Północ - Wrocław Psie Pole Kierunek: Kudowa Zdrój</v>
      </c>
      <c r="F655" s="18" t="s">
        <v>13</v>
      </c>
      <c r="G655" s="15" t="s">
        <v>17</v>
      </c>
      <c r="H655" s="84" t="str">
        <f t="shared" si="42"/>
        <v>Kierunek: Kudowa Zdrój -  GT_11</v>
      </c>
      <c r="I655" s="19">
        <v>43207</v>
      </c>
      <c r="J655" s="20" t="s">
        <v>71</v>
      </c>
      <c r="K655" s="86">
        <v>0.58333333333333404</v>
      </c>
      <c r="L655" s="25">
        <v>218</v>
      </c>
      <c r="M655" s="25">
        <v>2</v>
      </c>
      <c r="N655" s="25">
        <v>27</v>
      </c>
      <c r="O655" s="25">
        <v>64</v>
      </c>
      <c r="P655" s="25">
        <v>1</v>
      </c>
      <c r="Q655" s="25">
        <v>4</v>
      </c>
      <c r="R655" s="26">
        <f t="shared" si="43"/>
        <v>316</v>
      </c>
    </row>
    <row r="656" spans="1:18" ht="17.100000000000001" customHeight="1">
      <c r="A656" s="18" t="s">
        <v>15</v>
      </c>
      <c r="B656" s="18" t="s">
        <v>118</v>
      </c>
      <c r="C656" s="15" t="s">
        <v>117</v>
      </c>
      <c r="D656" s="83" t="str">
        <f t="shared" si="40"/>
        <v>GT_11 -  wrocław Północ - Wrocław Psie Pole</v>
      </c>
      <c r="E656" s="84" t="str">
        <f t="shared" si="41"/>
        <v>GT_11 -  wrocław Północ - Wrocław Psie Pole Kierunek: Kudowa Zdrój</v>
      </c>
      <c r="F656" s="18" t="s">
        <v>13</v>
      </c>
      <c r="G656" s="15" t="s">
        <v>17</v>
      </c>
      <c r="H656" s="84" t="str">
        <f t="shared" si="42"/>
        <v>Kierunek: Kudowa Zdrój -  GT_11</v>
      </c>
      <c r="I656" s="19">
        <v>43207</v>
      </c>
      <c r="J656" s="20" t="s">
        <v>72</v>
      </c>
      <c r="K656" s="86">
        <v>0.58333333333333404</v>
      </c>
      <c r="L656" s="25">
        <v>227</v>
      </c>
      <c r="M656" s="25">
        <v>2</v>
      </c>
      <c r="N656" s="25">
        <v>27</v>
      </c>
      <c r="O656" s="25">
        <v>89</v>
      </c>
      <c r="P656" s="25">
        <v>4</v>
      </c>
      <c r="Q656" s="25">
        <v>4</v>
      </c>
      <c r="R656" s="26">
        <f t="shared" si="43"/>
        <v>353</v>
      </c>
    </row>
    <row r="657" spans="1:18" ht="17.100000000000001" customHeight="1">
      <c r="A657" s="18" t="s">
        <v>15</v>
      </c>
      <c r="B657" s="18" t="s">
        <v>118</v>
      </c>
      <c r="C657" s="15" t="s">
        <v>117</v>
      </c>
      <c r="D657" s="83" t="str">
        <f t="shared" si="40"/>
        <v>GT_11 -  wrocław Północ - Wrocław Psie Pole</v>
      </c>
      <c r="E657" s="84" t="str">
        <f t="shared" si="41"/>
        <v>GT_11 -  wrocław Północ - Wrocław Psie Pole Kierunek: Kudowa Zdrój</v>
      </c>
      <c r="F657" s="18" t="s">
        <v>13</v>
      </c>
      <c r="G657" s="15" t="s">
        <v>17</v>
      </c>
      <c r="H657" s="84" t="str">
        <f t="shared" si="42"/>
        <v>Kierunek: Kudowa Zdrój -  GT_11</v>
      </c>
      <c r="I657" s="19">
        <v>43207</v>
      </c>
      <c r="J657" s="20" t="s">
        <v>73</v>
      </c>
      <c r="K657" s="86">
        <v>0.58333333333333404</v>
      </c>
      <c r="L657" s="25">
        <v>242</v>
      </c>
      <c r="M657" s="25">
        <v>1</v>
      </c>
      <c r="N657" s="25">
        <v>22</v>
      </c>
      <c r="O657" s="25">
        <v>83</v>
      </c>
      <c r="P657" s="25">
        <v>4</v>
      </c>
      <c r="Q657" s="25">
        <v>2</v>
      </c>
      <c r="R657" s="26">
        <f t="shared" si="43"/>
        <v>354</v>
      </c>
    </row>
    <row r="658" spans="1:18" ht="17.100000000000001" customHeight="1">
      <c r="A658" s="18" t="s">
        <v>15</v>
      </c>
      <c r="B658" s="18" t="s">
        <v>118</v>
      </c>
      <c r="C658" s="15" t="s">
        <v>117</v>
      </c>
      <c r="D658" s="83" t="str">
        <f t="shared" si="40"/>
        <v>GT_11 -  wrocław Północ - Wrocław Psie Pole</v>
      </c>
      <c r="E658" s="84" t="str">
        <f t="shared" si="41"/>
        <v>GT_11 -  wrocław Północ - Wrocław Psie Pole Kierunek: Kudowa Zdrój</v>
      </c>
      <c r="F658" s="18" t="s">
        <v>13</v>
      </c>
      <c r="G658" s="15" t="s">
        <v>17</v>
      </c>
      <c r="H658" s="84" t="str">
        <f t="shared" si="42"/>
        <v>Kierunek: Kudowa Zdrój -  GT_11</v>
      </c>
      <c r="I658" s="19">
        <v>43207</v>
      </c>
      <c r="J658" s="20" t="s">
        <v>74</v>
      </c>
      <c r="K658" s="86">
        <v>0.58333333333333404</v>
      </c>
      <c r="L658" s="25">
        <v>276</v>
      </c>
      <c r="M658" s="25">
        <v>1</v>
      </c>
      <c r="N658" s="25">
        <v>26</v>
      </c>
      <c r="O658" s="25">
        <v>68</v>
      </c>
      <c r="P658" s="25">
        <v>1</v>
      </c>
      <c r="Q658" s="25">
        <v>7</v>
      </c>
      <c r="R658" s="26">
        <f t="shared" si="43"/>
        <v>379</v>
      </c>
    </row>
    <row r="659" spans="1:18" ht="17.100000000000001" customHeight="1">
      <c r="A659" s="18" t="s">
        <v>15</v>
      </c>
      <c r="B659" s="18" t="s">
        <v>118</v>
      </c>
      <c r="C659" s="15" t="s">
        <v>117</v>
      </c>
      <c r="D659" s="83" t="str">
        <f t="shared" si="40"/>
        <v>GT_11 -  wrocław Północ - Wrocław Psie Pole</v>
      </c>
      <c r="E659" s="84" t="str">
        <f t="shared" si="41"/>
        <v>GT_11 -  wrocław Północ - Wrocław Psie Pole Kierunek: Kudowa Zdrój</v>
      </c>
      <c r="F659" s="18" t="s">
        <v>13</v>
      </c>
      <c r="G659" s="15" t="s">
        <v>17</v>
      </c>
      <c r="H659" s="84" t="str">
        <f t="shared" si="42"/>
        <v>Kierunek: Kudowa Zdrój -  GT_11</v>
      </c>
      <c r="I659" s="19">
        <v>43207</v>
      </c>
      <c r="J659" s="20" t="s">
        <v>75</v>
      </c>
      <c r="K659" s="86">
        <v>0.625</v>
      </c>
      <c r="L659" s="25">
        <v>270</v>
      </c>
      <c r="M659" s="25">
        <v>3</v>
      </c>
      <c r="N659" s="25">
        <v>17</v>
      </c>
      <c r="O659" s="25">
        <v>65</v>
      </c>
      <c r="P659" s="25">
        <v>1</v>
      </c>
      <c r="Q659" s="25">
        <v>3</v>
      </c>
      <c r="R659" s="26">
        <f t="shared" si="43"/>
        <v>359</v>
      </c>
    </row>
    <row r="660" spans="1:18" ht="17.100000000000001" customHeight="1">
      <c r="A660" s="18" t="s">
        <v>15</v>
      </c>
      <c r="B660" s="18" t="s">
        <v>118</v>
      </c>
      <c r="C660" s="15" t="s">
        <v>117</v>
      </c>
      <c r="D660" s="83" t="str">
        <f t="shared" si="40"/>
        <v>GT_11 -  wrocław Północ - Wrocław Psie Pole</v>
      </c>
      <c r="E660" s="84" t="str">
        <f t="shared" si="41"/>
        <v>GT_11 -  wrocław Północ - Wrocław Psie Pole Kierunek: Kudowa Zdrój</v>
      </c>
      <c r="F660" s="18" t="s">
        <v>13</v>
      </c>
      <c r="G660" s="15" t="s">
        <v>17</v>
      </c>
      <c r="H660" s="84" t="str">
        <f t="shared" si="42"/>
        <v>Kierunek: Kudowa Zdrój -  GT_11</v>
      </c>
      <c r="I660" s="19">
        <v>43207</v>
      </c>
      <c r="J660" s="20" t="s">
        <v>76</v>
      </c>
      <c r="K660" s="86">
        <v>0.625</v>
      </c>
      <c r="L660" s="25">
        <v>263</v>
      </c>
      <c r="M660" s="25">
        <v>2</v>
      </c>
      <c r="N660" s="25">
        <v>19</v>
      </c>
      <c r="O660" s="25">
        <v>76</v>
      </c>
      <c r="P660" s="25">
        <v>4</v>
      </c>
      <c r="Q660" s="25">
        <v>4</v>
      </c>
      <c r="R660" s="26">
        <f t="shared" si="43"/>
        <v>368</v>
      </c>
    </row>
    <row r="661" spans="1:18" ht="17.100000000000001" customHeight="1">
      <c r="A661" s="18" t="s">
        <v>15</v>
      </c>
      <c r="B661" s="18" t="s">
        <v>118</v>
      </c>
      <c r="C661" s="15" t="s">
        <v>117</v>
      </c>
      <c r="D661" s="83" t="str">
        <f t="shared" si="40"/>
        <v>GT_11 -  wrocław Północ - Wrocław Psie Pole</v>
      </c>
      <c r="E661" s="84" t="str">
        <f t="shared" si="41"/>
        <v>GT_11 -  wrocław Północ - Wrocław Psie Pole Kierunek: Kudowa Zdrój</v>
      </c>
      <c r="F661" s="18" t="s">
        <v>13</v>
      </c>
      <c r="G661" s="15" t="s">
        <v>17</v>
      </c>
      <c r="H661" s="84" t="str">
        <f t="shared" si="42"/>
        <v>Kierunek: Kudowa Zdrój -  GT_11</v>
      </c>
      <c r="I661" s="19">
        <v>43207</v>
      </c>
      <c r="J661" s="20" t="s">
        <v>77</v>
      </c>
      <c r="K661" s="86">
        <v>0.625</v>
      </c>
      <c r="L661" s="25">
        <v>298</v>
      </c>
      <c r="M661" s="25">
        <v>0</v>
      </c>
      <c r="N661" s="25">
        <v>18</v>
      </c>
      <c r="O661" s="25">
        <v>64</v>
      </c>
      <c r="P661" s="25">
        <v>1</v>
      </c>
      <c r="Q661" s="25">
        <v>2</v>
      </c>
      <c r="R661" s="26">
        <f t="shared" si="43"/>
        <v>383</v>
      </c>
    </row>
    <row r="662" spans="1:18" ht="17.100000000000001" customHeight="1">
      <c r="A662" s="18" t="s">
        <v>15</v>
      </c>
      <c r="B662" s="18" t="s">
        <v>118</v>
      </c>
      <c r="C662" s="15" t="s">
        <v>117</v>
      </c>
      <c r="D662" s="83" t="str">
        <f t="shared" si="40"/>
        <v>GT_11 -  wrocław Północ - Wrocław Psie Pole</v>
      </c>
      <c r="E662" s="84" t="str">
        <f t="shared" si="41"/>
        <v>GT_11 -  wrocław Północ - Wrocław Psie Pole Kierunek: Kudowa Zdrój</v>
      </c>
      <c r="F662" s="18" t="s">
        <v>13</v>
      </c>
      <c r="G662" s="15" t="s">
        <v>17</v>
      </c>
      <c r="H662" s="84" t="str">
        <f t="shared" si="42"/>
        <v>Kierunek: Kudowa Zdrój -  GT_11</v>
      </c>
      <c r="I662" s="19">
        <v>43207</v>
      </c>
      <c r="J662" s="20" t="s">
        <v>78</v>
      </c>
      <c r="K662" s="86">
        <v>0.625</v>
      </c>
      <c r="L662" s="25">
        <v>274</v>
      </c>
      <c r="M662" s="25">
        <v>3</v>
      </c>
      <c r="N662" s="25">
        <v>26</v>
      </c>
      <c r="O662" s="25">
        <v>70</v>
      </c>
      <c r="P662" s="25">
        <v>2</v>
      </c>
      <c r="Q662" s="25">
        <v>5</v>
      </c>
      <c r="R662" s="26">
        <f t="shared" si="43"/>
        <v>380</v>
      </c>
    </row>
    <row r="663" spans="1:18" ht="17.100000000000001" customHeight="1">
      <c r="A663" s="18" t="s">
        <v>15</v>
      </c>
      <c r="B663" s="18" t="s">
        <v>118</v>
      </c>
      <c r="C663" s="15" t="s">
        <v>117</v>
      </c>
      <c r="D663" s="83" t="str">
        <f t="shared" si="40"/>
        <v>GT_11 -  wrocław Północ - Wrocław Psie Pole</v>
      </c>
      <c r="E663" s="84" t="str">
        <f t="shared" si="41"/>
        <v>GT_11 -  wrocław Północ - Wrocław Psie Pole Kierunek: Kudowa Zdrój</v>
      </c>
      <c r="F663" s="18" t="s">
        <v>13</v>
      </c>
      <c r="G663" s="15" t="s">
        <v>17</v>
      </c>
      <c r="H663" s="84" t="str">
        <f t="shared" si="42"/>
        <v>Kierunek: Kudowa Zdrój -  GT_11</v>
      </c>
      <c r="I663" s="19">
        <v>43207</v>
      </c>
      <c r="J663" s="20" t="s">
        <v>79</v>
      </c>
      <c r="K663" s="86">
        <v>0.66666666666666696</v>
      </c>
      <c r="L663" s="25">
        <v>309</v>
      </c>
      <c r="M663" s="25">
        <v>3</v>
      </c>
      <c r="N663" s="25">
        <v>29</v>
      </c>
      <c r="O663" s="25">
        <v>76</v>
      </c>
      <c r="P663" s="25">
        <v>5</v>
      </c>
      <c r="Q663" s="25">
        <v>1</v>
      </c>
      <c r="R663" s="26">
        <f t="shared" si="43"/>
        <v>423</v>
      </c>
    </row>
    <row r="664" spans="1:18" ht="17.100000000000001" customHeight="1">
      <c r="A664" s="18" t="s">
        <v>15</v>
      </c>
      <c r="B664" s="18" t="s">
        <v>118</v>
      </c>
      <c r="C664" s="15" t="s">
        <v>117</v>
      </c>
      <c r="D664" s="83" t="str">
        <f t="shared" si="40"/>
        <v>GT_11 -  wrocław Północ - Wrocław Psie Pole</v>
      </c>
      <c r="E664" s="84" t="str">
        <f t="shared" si="41"/>
        <v>GT_11 -  wrocław Północ - Wrocław Psie Pole Kierunek: Kudowa Zdrój</v>
      </c>
      <c r="F664" s="18" t="s">
        <v>13</v>
      </c>
      <c r="G664" s="15" t="s">
        <v>17</v>
      </c>
      <c r="H664" s="84" t="str">
        <f t="shared" si="42"/>
        <v>Kierunek: Kudowa Zdrój -  GT_11</v>
      </c>
      <c r="I664" s="19">
        <v>43207</v>
      </c>
      <c r="J664" s="20" t="s">
        <v>80</v>
      </c>
      <c r="K664" s="86">
        <v>0.66666666666666696</v>
      </c>
      <c r="L664" s="25">
        <v>300</v>
      </c>
      <c r="M664" s="25">
        <v>2</v>
      </c>
      <c r="N664" s="25">
        <v>39</v>
      </c>
      <c r="O664" s="25">
        <v>83</v>
      </c>
      <c r="P664" s="25">
        <v>0</v>
      </c>
      <c r="Q664" s="25">
        <v>1</v>
      </c>
      <c r="R664" s="26">
        <f t="shared" si="43"/>
        <v>425</v>
      </c>
    </row>
    <row r="665" spans="1:18" ht="17.100000000000001" customHeight="1">
      <c r="A665" s="18" t="s">
        <v>15</v>
      </c>
      <c r="B665" s="18" t="s">
        <v>118</v>
      </c>
      <c r="C665" s="15" t="s">
        <v>117</v>
      </c>
      <c r="D665" s="83" t="str">
        <f t="shared" si="40"/>
        <v>GT_11 -  wrocław Północ - Wrocław Psie Pole</v>
      </c>
      <c r="E665" s="84" t="str">
        <f t="shared" si="41"/>
        <v>GT_11 -  wrocław Północ - Wrocław Psie Pole Kierunek: Kudowa Zdrój</v>
      </c>
      <c r="F665" s="18" t="s">
        <v>13</v>
      </c>
      <c r="G665" s="15" t="s">
        <v>17</v>
      </c>
      <c r="H665" s="84" t="str">
        <f t="shared" si="42"/>
        <v>Kierunek: Kudowa Zdrój -  GT_11</v>
      </c>
      <c r="I665" s="19">
        <v>43207</v>
      </c>
      <c r="J665" s="20" t="s">
        <v>81</v>
      </c>
      <c r="K665" s="86">
        <v>0.66666666666666696</v>
      </c>
      <c r="L665" s="25">
        <v>302</v>
      </c>
      <c r="M665" s="25">
        <v>3</v>
      </c>
      <c r="N665" s="25">
        <v>26</v>
      </c>
      <c r="O665" s="25">
        <v>73</v>
      </c>
      <c r="P665" s="25">
        <v>2</v>
      </c>
      <c r="Q665" s="25">
        <v>3</v>
      </c>
      <c r="R665" s="26">
        <f t="shared" si="43"/>
        <v>409</v>
      </c>
    </row>
    <row r="666" spans="1:18" ht="17.100000000000001" customHeight="1">
      <c r="A666" s="18" t="s">
        <v>15</v>
      </c>
      <c r="B666" s="18" t="s">
        <v>118</v>
      </c>
      <c r="C666" s="15" t="s">
        <v>117</v>
      </c>
      <c r="D666" s="83" t="str">
        <f t="shared" si="40"/>
        <v>GT_11 -  wrocław Północ - Wrocław Psie Pole</v>
      </c>
      <c r="E666" s="84" t="str">
        <f t="shared" si="41"/>
        <v>GT_11 -  wrocław Północ - Wrocław Psie Pole Kierunek: Kudowa Zdrój</v>
      </c>
      <c r="F666" s="18" t="s">
        <v>13</v>
      </c>
      <c r="G666" s="15" t="s">
        <v>17</v>
      </c>
      <c r="H666" s="84" t="str">
        <f t="shared" si="42"/>
        <v>Kierunek: Kudowa Zdrój -  GT_11</v>
      </c>
      <c r="I666" s="19">
        <v>43207</v>
      </c>
      <c r="J666" s="20" t="s">
        <v>82</v>
      </c>
      <c r="K666" s="86">
        <v>0.66666666666666696</v>
      </c>
      <c r="L666" s="25">
        <v>351</v>
      </c>
      <c r="M666" s="25">
        <v>3</v>
      </c>
      <c r="N666" s="25">
        <v>19</v>
      </c>
      <c r="O666" s="25">
        <v>74</v>
      </c>
      <c r="P666" s="25">
        <v>4</v>
      </c>
      <c r="Q666" s="25">
        <v>2</v>
      </c>
      <c r="R666" s="26">
        <f t="shared" si="43"/>
        <v>453</v>
      </c>
    </row>
    <row r="667" spans="1:18" ht="17.100000000000001" customHeight="1">
      <c r="A667" s="18" t="s">
        <v>15</v>
      </c>
      <c r="B667" s="18" t="s">
        <v>118</v>
      </c>
      <c r="C667" s="15" t="s">
        <v>117</v>
      </c>
      <c r="D667" s="83" t="str">
        <f t="shared" si="40"/>
        <v>GT_11 -  wrocław Północ - Wrocław Psie Pole</v>
      </c>
      <c r="E667" s="84" t="str">
        <f t="shared" si="41"/>
        <v>GT_11 -  wrocław Północ - Wrocław Psie Pole Kierunek: Kudowa Zdrój</v>
      </c>
      <c r="F667" s="18" t="s">
        <v>13</v>
      </c>
      <c r="G667" s="15" t="s">
        <v>17</v>
      </c>
      <c r="H667" s="84" t="str">
        <f t="shared" si="42"/>
        <v>Kierunek: Kudowa Zdrój -  GT_11</v>
      </c>
      <c r="I667" s="19">
        <v>43207</v>
      </c>
      <c r="J667" s="20" t="s">
        <v>83</v>
      </c>
      <c r="K667" s="86">
        <v>0.70833333333333404</v>
      </c>
      <c r="L667" s="25">
        <v>361</v>
      </c>
      <c r="M667" s="25">
        <v>3</v>
      </c>
      <c r="N667" s="25">
        <v>22</v>
      </c>
      <c r="O667" s="25">
        <v>90</v>
      </c>
      <c r="P667" s="25">
        <v>4</v>
      </c>
      <c r="Q667" s="25">
        <v>2</v>
      </c>
      <c r="R667" s="26">
        <f t="shared" si="43"/>
        <v>482</v>
      </c>
    </row>
    <row r="668" spans="1:18" ht="17.100000000000001" customHeight="1">
      <c r="A668" s="18" t="s">
        <v>15</v>
      </c>
      <c r="B668" s="18" t="s">
        <v>118</v>
      </c>
      <c r="C668" s="15" t="s">
        <v>117</v>
      </c>
      <c r="D668" s="83" t="str">
        <f t="shared" si="40"/>
        <v>GT_11 -  wrocław Północ - Wrocław Psie Pole</v>
      </c>
      <c r="E668" s="84" t="str">
        <f t="shared" si="41"/>
        <v>GT_11 -  wrocław Północ - Wrocław Psie Pole Kierunek: Kudowa Zdrój</v>
      </c>
      <c r="F668" s="18" t="s">
        <v>13</v>
      </c>
      <c r="G668" s="15" t="s">
        <v>17</v>
      </c>
      <c r="H668" s="84" t="str">
        <f t="shared" si="42"/>
        <v>Kierunek: Kudowa Zdrój -  GT_11</v>
      </c>
      <c r="I668" s="19">
        <v>43207</v>
      </c>
      <c r="J668" s="20" t="s">
        <v>84</v>
      </c>
      <c r="K668" s="86">
        <v>0.70833333333333404</v>
      </c>
      <c r="L668" s="25">
        <v>349</v>
      </c>
      <c r="M668" s="25">
        <v>4</v>
      </c>
      <c r="N668" s="25">
        <v>20</v>
      </c>
      <c r="O668" s="25">
        <v>76</v>
      </c>
      <c r="P668" s="25">
        <v>0</v>
      </c>
      <c r="Q668" s="25">
        <v>6</v>
      </c>
      <c r="R668" s="26">
        <f t="shared" si="43"/>
        <v>455</v>
      </c>
    </row>
    <row r="669" spans="1:18" ht="17.100000000000001" customHeight="1">
      <c r="A669" s="18" t="s">
        <v>15</v>
      </c>
      <c r="B669" s="18" t="s">
        <v>118</v>
      </c>
      <c r="C669" s="15" t="s">
        <v>117</v>
      </c>
      <c r="D669" s="83" t="str">
        <f t="shared" si="40"/>
        <v>GT_11 -  wrocław Północ - Wrocław Psie Pole</v>
      </c>
      <c r="E669" s="84" t="str">
        <f t="shared" si="41"/>
        <v>GT_11 -  wrocław Północ - Wrocław Psie Pole Kierunek: Kudowa Zdrój</v>
      </c>
      <c r="F669" s="18" t="s">
        <v>13</v>
      </c>
      <c r="G669" s="15" t="s">
        <v>17</v>
      </c>
      <c r="H669" s="84" t="str">
        <f t="shared" si="42"/>
        <v>Kierunek: Kudowa Zdrój -  GT_11</v>
      </c>
      <c r="I669" s="19">
        <v>43207</v>
      </c>
      <c r="J669" s="20" t="s">
        <v>85</v>
      </c>
      <c r="K669" s="86">
        <v>0.70833333333333404</v>
      </c>
      <c r="L669" s="25">
        <v>460</v>
      </c>
      <c r="M669" s="25">
        <v>1</v>
      </c>
      <c r="N669" s="25">
        <v>16</v>
      </c>
      <c r="O669" s="25">
        <v>87</v>
      </c>
      <c r="P669" s="25">
        <v>3</v>
      </c>
      <c r="Q669" s="25">
        <v>3</v>
      </c>
      <c r="R669" s="26">
        <f t="shared" si="43"/>
        <v>570</v>
      </c>
    </row>
    <row r="670" spans="1:18" ht="17.100000000000001" customHeight="1">
      <c r="A670" s="18" t="s">
        <v>15</v>
      </c>
      <c r="B670" s="18" t="s">
        <v>118</v>
      </c>
      <c r="C670" s="15" t="s">
        <v>117</v>
      </c>
      <c r="D670" s="83" t="str">
        <f t="shared" si="40"/>
        <v>GT_11 -  wrocław Północ - Wrocław Psie Pole</v>
      </c>
      <c r="E670" s="84" t="str">
        <f t="shared" si="41"/>
        <v>GT_11 -  wrocław Północ - Wrocław Psie Pole Kierunek: Kudowa Zdrój</v>
      </c>
      <c r="F670" s="18" t="s">
        <v>13</v>
      </c>
      <c r="G670" s="15" t="s">
        <v>17</v>
      </c>
      <c r="H670" s="84" t="str">
        <f t="shared" si="42"/>
        <v>Kierunek: Kudowa Zdrój -  GT_11</v>
      </c>
      <c r="I670" s="19">
        <v>43207</v>
      </c>
      <c r="J670" s="20" t="s">
        <v>86</v>
      </c>
      <c r="K670" s="86">
        <v>0.70833333333333404</v>
      </c>
      <c r="L670" s="25">
        <v>373</v>
      </c>
      <c r="M670" s="25">
        <v>0</v>
      </c>
      <c r="N670" s="25">
        <v>18</v>
      </c>
      <c r="O670" s="25">
        <v>80</v>
      </c>
      <c r="P670" s="25">
        <v>5</v>
      </c>
      <c r="Q670" s="25">
        <v>3</v>
      </c>
      <c r="R670" s="26">
        <f t="shared" si="43"/>
        <v>479</v>
      </c>
    </row>
    <row r="671" spans="1:18" ht="17.100000000000001" customHeight="1">
      <c r="A671" s="18" t="s">
        <v>15</v>
      </c>
      <c r="B671" s="18" t="s">
        <v>118</v>
      </c>
      <c r="C671" s="15" t="s">
        <v>117</v>
      </c>
      <c r="D671" s="83" t="str">
        <f t="shared" si="40"/>
        <v>GT_11 -  wrocław Północ - Wrocław Psie Pole</v>
      </c>
      <c r="E671" s="84" t="str">
        <f t="shared" si="41"/>
        <v>GT_11 -  wrocław Północ - Wrocław Psie Pole Kierunek: Kudowa Zdrój</v>
      </c>
      <c r="F671" s="18" t="s">
        <v>13</v>
      </c>
      <c r="G671" s="15" t="s">
        <v>17</v>
      </c>
      <c r="H671" s="84" t="str">
        <f t="shared" si="42"/>
        <v>Kierunek: Kudowa Zdrój -  GT_11</v>
      </c>
      <c r="I671" s="19">
        <v>43207</v>
      </c>
      <c r="J671" s="20" t="s">
        <v>87</v>
      </c>
      <c r="K671" s="86">
        <v>0.75</v>
      </c>
      <c r="L671" s="25">
        <v>364</v>
      </c>
      <c r="M671" s="25">
        <v>0</v>
      </c>
      <c r="N671" s="25">
        <v>12</v>
      </c>
      <c r="O671" s="25">
        <v>72</v>
      </c>
      <c r="P671" s="25">
        <v>2</v>
      </c>
      <c r="Q671" s="25">
        <v>5</v>
      </c>
      <c r="R671" s="26">
        <f t="shared" si="43"/>
        <v>455</v>
      </c>
    </row>
    <row r="672" spans="1:18" ht="17.100000000000001" customHeight="1">
      <c r="A672" s="18" t="s">
        <v>15</v>
      </c>
      <c r="B672" s="18" t="s">
        <v>118</v>
      </c>
      <c r="C672" s="15" t="s">
        <v>117</v>
      </c>
      <c r="D672" s="83" t="str">
        <f t="shared" si="40"/>
        <v>GT_11 -  wrocław Północ - Wrocław Psie Pole</v>
      </c>
      <c r="E672" s="84" t="str">
        <f t="shared" si="41"/>
        <v>GT_11 -  wrocław Północ - Wrocław Psie Pole Kierunek: Kudowa Zdrój</v>
      </c>
      <c r="F672" s="18" t="s">
        <v>13</v>
      </c>
      <c r="G672" s="15" t="s">
        <v>17</v>
      </c>
      <c r="H672" s="84" t="str">
        <f t="shared" si="42"/>
        <v>Kierunek: Kudowa Zdrój -  GT_11</v>
      </c>
      <c r="I672" s="19">
        <v>43207</v>
      </c>
      <c r="J672" s="20" t="s">
        <v>88</v>
      </c>
      <c r="K672" s="86">
        <v>0.75</v>
      </c>
      <c r="L672" s="25">
        <v>320</v>
      </c>
      <c r="M672" s="25">
        <v>1</v>
      </c>
      <c r="N672" s="25">
        <v>17</v>
      </c>
      <c r="O672" s="25">
        <v>83</v>
      </c>
      <c r="P672" s="25">
        <v>2</v>
      </c>
      <c r="Q672" s="25">
        <v>2</v>
      </c>
      <c r="R672" s="26">
        <f t="shared" si="43"/>
        <v>425</v>
      </c>
    </row>
    <row r="673" spans="1:18" ht="17.100000000000001" customHeight="1">
      <c r="A673" s="18" t="s">
        <v>15</v>
      </c>
      <c r="B673" s="18" t="s">
        <v>118</v>
      </c>
      <c r="C673" s="15" t="s">
        <v>117</v>
      </c>
      <c r="D673" s="83" t="str">
        <f t="shared" si="40"/>
        <v>GT_11 -  wrocław Północ - Wrocław Psie Pole</v>
      </c>
      <c r="E673" s="84" t="str">
        <f t="shared" si="41"/>
        <v>GT_11 -  wrocław Północ - Wrocław Psie Pole Kierunek: Kudowa Zdrój</v>
      </c>
      <c r="F673" s="18" t="s">
        <v>13</v>
      </c>
      <c r="G673" s="15" t="s">
        <v>17</v>
      </c>
      <c r="H673" s="84" t="str">
        <f t="shared" si="42"/>
        <v>Kierunek: Kudowa Zdrój -  GT_11</v>
      </c>
      <c r="I673" s="19">
        <v>43207</v>
      </c>
      <c r="J673" s="20" t="s">
        <v>89</v>
      </c>
      <c r="K673" s="86">
        <v>0.75</v>
      </c>
      <c r="L673" s="25">
        <v>331</v>
      </c>
      <c r="M673" s="25">
        <v>2</v>
      </c>
      <c r="N673" s="25">
        <v>19</v>
      </c>
      <c r="O673" s="25">
        <v>83</v>
      </c>
      <c r="P673" s="25">
        <v>0</v>
      </c>
      <c r="Q673" s="25">
        <v>1</v>
      </c>
      <c r="R673" s="26">
        <f t="shared" si="43"/>
        <v>436</v>
      </c>
    </row>
    <row r="674" spans="1:18" ht="17.100000000000001" customHeight="1">
      <c r="A674" s="18" t="s">
        <v>15</v>
      </c>
      <c r="B674" s="18" t="s">
        <v>118</v>
      </c>
      <c r="C674" s="15" t="s">
        <v>117</v>
      </c>
      <c r="D674" s="83" t="str">
        <f t="shared" si="40"/>
        <v>GT_11 -  wrocław Północ - Wrocław Psie Pole</v>
      </c>
      <c r="E674" s="84" t="str">
        <f t="shared" si="41"/>
        <v>GT_11 -  wrocław Północ - Wrocław Psie Pole Kierunek: Kudowa Zdrój</v>
      </c>
      <c r="F674" s="18" t="s">
        <v>13</v>
      </c>
      <c r="G674" s="15" t="s">
        <v>17</v>
      </c>
      <c r="H674" s="84" t="str">
        <f t="shared" si="42"/>
        <v>Kierunek: Kudowa Zdrój -  GT_11</v>
      </c>
      <c r="I674" s="19">
        <v>43207</v>
      </c>
      <c r="J674" s="20" t="s">
        <v>90</v>
      </c>
      <c r="K674" s="86">
        <v>0.75</v>
      </c>
      <c r="L674" s="25">
        <v>307</v>
      </c>
      <c r="M674" s="25">
        <v>1</v>
      </c>
      <c r="N674" s="25">
        <v>18</v>
      </c>
      <c r="O674" s="25">
        <v>96</v>
      </c>
      <c r="P674" s="25">
        <v>0</v>
      </c>
      <c r="Q674" s="25">
        <v>1</v>
      </c>
      <c r="R674" s="26">
        <f t="shared" si="43"/>
        <v>423</v>
      </c>
    </row>
    <row r="675" spans="1:18" ht="17.100000000000001" customHeight="1">
      <c r="A675" s="18" t="s">
        <v>15</v>
      </c>
      <c r="B675" s="18" t="s">
        <v>118</v>
      </c>
      <c r="C675" s="15" t="s">
        <v>117</v>
      </c>
      <c r="D675" s="83" t="str">
        <f t="shared" si="40"/>
        <v>GT_11 -  wrocław Północ - Wrocław Psie Pole</v>
      </c>
      <c r="E675" s="84" t="str">
        <f t="shared" si="41"/>
        <v>GT_11 -  wrocław Północ - Wrocław Psie Pole Kierunek: Kudowa Zdrój</v>
      </c>
      <c r="F675" s="18" t="s">
        <v>13</v>
      </c>
      <c r="G675" s="15" t="s">
        <v>17</v>
      </c>
      <c r="H675" s="84" t="str">
        <f t="shared" si="42"/>
        <v>Kierunek: Kudowa Zdrój -  GT_11</v>
      </c>
      <c r="I675" s="19">
        <v>43207</v>
      </c>
      <c r="J675" s="20" t="s">
        <v>91</v>
      </c>
      <c r="K675" s="86">
        <v>0.79166666666666696</v>
      </c>
      <c r="L675" s="25">
        <v>316</v>
      </c>
      <c r="M675" s="25">
        <v>1</v>
      </c>
      <c r="N675" s="25">
        <v>12</v>
      </c>
      <c r="O675" s="25">
        <v>83</v>
      </c>
      <c r="P675" s="25">
        <v>5</v>
      </c>
      <c r="Q675" s="25">
        <v>5</v>
      </c>
      <c r="R675" s="26">
        <f t="shared" si="43"/>
        <v>422</v>
      </c>
    </row>
    <row r="676" spans="1:18" ht="17.100000000000001" customHeight="1">
      <c r="A676" s="18" t="s">
        <v>15</v>
      </c>
      <c r="B676" s="18" t="s">
        <v>118</v>
      </c>
      <c r="C676" s="15" t="s">
        <v>117</v>
      </c>
      <c r="D676" s="83" t="str">
        <f t="shared" si="40"/>
        <v>GT_11 -  wrocław Północ - Wrocław Psie Pole</v>
      </c>
      <c r="E676" s="84" t="str">
        <f t="shared" si="41"/>
        <v>GT_11 -  wrocław Północ - Wrocław Psie Pole Kierunek: Kudowa Zdrój</v>
      </c>
      <c r="F676" s="18" t="s">
        <v>13</v>
      </c>
      <c r="G676" s="15" t="s">
        <v>17</v>
      </c>
      <c r="H676" s="84" t="str">
        <f t="shared" si="42"/>
        <v>Kierunek: Kudowa Zdrój -  GT_11</v>
      </c>
      <c r="I676" s="19">
        <v>43207</v>
      </c>
      <c r="J676" s="20" t="s">
        <v>92</v>
      </c>
      <c r="K676" s="86">
        <v>0.79166666666666696</v>
      </c>
      <c r="L676" s="25">
        <v>281</v>
      </c>
      <c r="M676" s="25">
        <v>3</v>
      </c>
      <c r="N676" s="25">
        <v>20</v>
      </c>
      <c r="O676" s="25">
        <v>63</v>
      </c>
      <c r="P676" s="25">
        <v>3</v>
      </c>
      <c r="Q676" s="25">
        <v>5</v>
      </c>
      <c r="R676" s="26">
        <f t="shared" si="43"/>
        <v>375</v>
      </c>
    </row>
    <row r="677" spans="1:18" ht="17.100000000000001" customHeight="1">
      <c r="A677" s="18" t="s">
        <v>15</v>
      </c>
      <c r="B677" s="18" t="s">
        <v>118</v>
      </c>
      <c r="C677" s="15" t="s">
        <v>117</v>
      </c>
      <c r="D677" s="83" t="str">
        <f t="shared" si="40"/>
        <v>GT_11 -  wrocław Północ - Wrocław Psie Pole</v>
      </c>
      <c r="E677" s="84" t="str">
        <f t="shared" si="41"/>
        <v>GT_11 -  wrocław Północ - Wrocław Psie Pole Kierunek: Kudowa Zdrój</v>
      </c>
      <c r="F677" s="18" t="s">
        <v>13</v>
      </c>
      <c r="G677" s="15" t="s">
        <v>17</v>
      </c>
      <c r="H677" s="84" t="str">
        <f t="shared" si="42"/>
        <v>Kierunek: Kudowa Zdrój -  GT_11</v>
      </c>
      <c r="I677" s="19">
        <v>43207</v>
      </c>
      <c r="J677" s="20" t="s">
        <v>93</v>
      </c>
      <c r="K677" s="86">
        <v>0.79166666666666696</v>
      </c>
      <c r="L677" s="25">
        <v>270</v>
      </c>
      <c r="M677" s="25">
        <v>2</v>
      </c>
      <c r="N677" s="25">
        <v>21</v>
      </c>
      <c r="O677" s="25">
        <v>53</v>
      </c>
      <c r="P677" s="25">
        <v>1</v>
      </c>
      <c r="Q677" s="25">
        <v>5</v>
      </c>
      <c r="R677" s="26">
        <f t="shared" si="43"/>
        <v>352</v>
      </c>
    </row>
    <row r="678" spans="1:18" ht="17.100000000000001" customHeight="1">
      <c r="A678" s="18" t="s">
        <v>15</v>
      </c>
      <c r="B678" s="18" t="s">
        <v>118</v>
      </c>
      <c r="C678" s="15" t="s">
        <v>117</v>
      </c>
      <c r="D678" s="83" t="str">
        <f t="shared" si="40"/>
        <v>GT_11 -  wrocław Północ - Wrocław Psie Pole</v>
      </c>
      <c r="E678" s="84" t="str">
        <f t="shared" si="41"/>
        <v>GT_11 -  wrocław Północ - Wrocław Psie Pole Kierunek: Kudowa Zdrój</v>
      </c>
      <c r="F678" s="18" t="s">
        <v>13</v>
      </c>
      <c r="G678" s="15" t="s">
        <v>17</v>
      </c>
      <c r="H678" s="84" t="str">
        <f t="shared" si="42"/>
        <v>Kierunek: Kudowa Zdrój -  GT_11</v>
      </c>
      <c r="I678" s="19">
        <v>43207</v>
      </c>
      <c r="J678" s="20" t="s">
        <v>94</v>
      </c>
      <c r="K678" s="86">
        <v>0.79166666666666696</v>
      </c>
      <c r="L678" s="25">
        <v>288</v>
      </c>
      <c r="M678" s="25">
        <v>1</v>
      </c>
      <c r="N678" s="25">
        <v>16</v>
      </c>
      <c r="O678" s="25">
        <v>67</v>
      </c>
      <c r="P678" s="25">
        <v>0</v>
      </c>
      <c r="Q678" s="25">
        <v>2</v>
      </c>
      <c r="R678" s="26">
        <f t="shared" si="43"/>
        <v>374</v>
      </c>
    </row>
    <row r="679" spans="1:18" ht="17.100000000000001" customHeight="1">
      <c r="A679" s="18" t="s">
        <v>15</v>
      </c>
      <c r="B679" s="18" t="s">
        <v>118</v>
      </c>
      <c r="C679" s="15" t="s">
        <v>117</v>
      </c>
      <c r="D679" s="83" t="str">
        <f t="shared" si="40"/>
        <v>GT_11 -  wrocław Północ - Wrocław Psie Pole</v>
      </c>
      <c r="E679" s="84" t="str">
        <f t="shared" si="41"/>
        <v>GT_11 -  wrocław Północ - Wrocław Psie Pole Kierunek: Kudowa Zdrój</v>
      </c>
      <c r="F679" s="18" t="s">
        <v>13</v>
      </c>
      <c r="G679" s="15" t="s">
        <v>17</v>
      </c>
      <c r="H679" s="84" t="str">
        <f t="shared" si="42"/>
        <v>Kierunek: Kudowa Zdrój -  GT_11</v>
      </c>
      <c r="I679" s="19">
        <v>43207</v>
      </c>
      <c r="J679" s="20" t="s">
        <v>95</v>
      </c>
      <c r="K679" s="86">
        <v>0.83333333333333404</v>
      </c>
      <c r="L679" s="25">
        <v>237</v>
      </c>
      <c r="M679" s="25">
        <v>2</v>
      </c>
      <c r="N679" s="25">
        <v>19</v>
      </c>
      <c r="O679" s="25">
        <v>63</v>
      </c>
      <c r="P679" s="25">
        <v>4</v>
      </c>
      <c r="Q679" s="25">
        <v>5</v>
      </c>
      <c r="R679" s="26">
        <f t="shared" si="43"/>
        <v>330</v>
      </c>
    </row>
    <row r="680" spans="1:18" ht="17.100000000000001" customHeight="1">
      <c r="A680" s="18" t="s">
        <v>15</v>
      </c>
      <c r="B680" s="18" t="s">
        <v>118</v>
      </c>
      <c r="C680" s="15" t="s">
        <v>117</v>
      </c>
      <c r="D680" s="83" t="str">
        <f t="shared" si="40"/>
        <v>GT_11 -  wrocław Północ - Wrocław Psie Pole</v>
      </c>
      <c r="E680" s="84" t="str">
        <f t="shared" si="41"/>
        <v>GT_11 -  wrocław Północ - Wrocław Psie Pole Kierunek: Kudowa Zdrój</v>
      </c>
      <c r="F680" s="18" t="s">
        <v>13</v>
      </c>
      <c r="G680" s="15" t="s">
        <v>17</v>
      </c>
      <c r="H680" s="84" t="str">
        <f t="shared" si="42"/>
        <v>Kierunek: Kudowa Zdrój -  GT_11</v>
      </c>
      <c r="I680" s="19">
        <v>43207</v>
      </c>
      <c r="J680" s="20" t="s">
        <v>96</v>
      </c>
      <c r="K680" s="86">
        <v>0.83333333333333404</v>
      </c>
      <c r="L680" s="25">
        <v>233</v>
      </c>
      <c r="M680" s="25">
        <v>0</v>
      </c>
      <c r="N680" s="25">
        <v>16</v>
      </c>
      <c r="O680" s="25">
        <v>64</v>
      </c>
      <c r="P680" s="25">
        <v>6</v>
      </c>
      <c r="Q680" s="25">
        <v>3</v>
      </c>
      <c r="R680" s="26">
        <f t="shared" si="43"/>
        <v>322</v>
      </c>
    </row>
    <row r="681" spans="1:18" ht="17.100000000000001" customHeight="1">
      <c r="A681" s="18" t="s">
        <v>15</v>
      </c>
      <c r="B681" s="18" t="s">
        <v>118</v>
      </c>
      <c r="C681" s="15" t="s">
        <v>117</v>
      </c>
      <c r="D681" s="83" t="str">
        <f t="shared" si="40"/>
        <v>GT_11 -  wrocław Północ - Wrocław Psie Pole</v>
      </c>
      <c r="E681" s="84" t="str">
        <f t="shared" si="41"/>
        <v>GT_11 -  wrocław Północ - Wrocław Psie Pole Kierunek: Kudowa Zdrój</v>
      </c>
      <c r="F681" s="18" t="s">
        <v>13</v>
      </c>
      <c r="G681" s="15" t="s">
        <v>17</v>
      </c>
      <c r="H681" s="84" t="str">
        <f t="shared" si="42"/>
        <v>Kierunek: Kudowa Zdrój -  GT_11</v>
      </c>
      <c r="I681" s="19">
        <v>43207</v>
      </c>
      <c r="J681" s="20" t="s">
        <v>97</v>
      </c>
      <c r="K681" s="86">
        <v>0.83333333333333404</v>
      </c>
      <c r="L681" s="25">
        <v>273</v>
      </c>
      <c r="M681" s="25">
        <v>3</v>
      </c>
      <c r="N681" s="25">
        <v>12</v>
      </c>
      <c r="O681" s="25">
        <v>69</v>
      </c>
      <c r="P681" s="25">
        <v>1</v>
      </c>
      <c r="Q681" s="25">
        <v>2</v>
      </c>
      <c r="R681" s="26">
        <f t="shared" si="43"/>
        <v>360</v>
      </c>
    </row>
    <row r="682" spans="1:18" ht="17.100000000000001" customHeight="1">
      <c r="A682" s="18" t="s">
        <v>15</v>
      </c>
      <c r="B682" s="18" t="s">
        <v>118</v>
      </c>
      <c r="C682" s="15" t="s">
        <v>117</v>
      </c>
      <c r="D682" s="83" t="str">
        <f t="shared" si="40"/>
        <v>GT_11 -  wrocław Północ - Wrocław Psie Pole</v>
      </c>
      <c r="E682" s="84" t="str">
        <f t="shared" si="41"/>
        <v>GT_11 -  wrocław Północ - Wrocław Psie Pole Kierunek: Kudowa Zdrój</v>
      </c>
      <c r="F682" s="18" t="s">
        <v>13</v>
      </c>
      <c r="G682" s="15" t="s">
        <v>17</v>
      </c>
      <c r="H682" s="84" t="str">
        <f t="shared" si="42"/>
        <v>Kierunek: Kudowa Zdrój -  GT_11</v>
      </c>
      <c r="I682" s="19">
        <v>43207</v>
      </c>
      <c r="J682" s="20" t="s">
        <v>98</v>
      </c>
      <c r="K682" s="86">
        <v>0.83333333333333404</v>
      </c>
      <c r="L682" s="25">
        <v>205</v>
      </c>
      <c r="M682" s="25">
        <v>1</v>
      </c>
      <c r="N682" s="25">
        <v>15</v>
      </c>
      <c r="O682" s="25">
        <v>68</v>
      </c>
      <c r="P682" s="25">
        <v>2</v>
      </c>
      <c r="Q682" s="25">
        <v>2</v>
      </c>
      <c r="R682" s="26">
        <f t="shared" si="43"/>
        <v>293</v>
      </c>
    </row>
    <row r="683" spans="1:18" ht="17.100000000000001" customHeight="1">
      <c r="A683" s="18" t="s">
        <v>15</v>
      </c>
      <c r="B683" s="18" t="s">
        <v>118</v>
      </c>
      <c r="C683" s="15" t="s">
        <v>117</v>
      </c>
      <c r="D683" s="83" t="str">
        <f t="shared" si="40"/>
        <v>GT_11 -  wrocław Północ - Wrocław Psie Pole</v>
      </c>
      <c r="E683" s="84" t="str">
        <f t="shared" si="41"/>
        <v>GT_11 -  wrocław Północ - Wrocław Psie Pole Kierunek: Kudowa Zdrój</v>
      </c>
      <c r="F683" s="18" t="s">
        <v>13</v>
      </c>
      <c r="G683" s="15" t="s">
        <v>17</v>
      </c>
      <c r="H683" s="84" t="str">
        <f t="shared" si="42"/>
        <v>Kierunek: Kudowa Zdrój -  GT_11</v>
      </c>
      <c r="I683" s="19">
        <v>43207</v>
      </c>
      <c r="J683" s="20" t="s">
        <v>99</v>
      </c>
      <c r="K683" s="86">
        <v>0.875</v>
      </c>
      <c r="L683" s="25">
        <v>180</v>
      </c>
      <c r="M683" s="25">
        <v>2</v>
      </c>
      <c r="N683" s="25">
        <v>22</v>
      </c>
      <c r="O683" s="25">
        <v>61</v>
      </c>
      <c r="P683" s="25">
        <v>2</v>
      </c>
      <c r="Q683" s="25">
        <v>1</v>
      </c>
      <c r="R683" s="26">
        <f t="shared" si="43"/>
        <v>268</v>
      </c>
    </row>
    <row r="684" spans="1:18" ht="17.100000000000001" customHeight="1">
      <c r="A684" s="18" t="s">
        <v>15</v>
      </c>
      <c r="B684" s="18" t="s">
        <v>118</v>
      </c>
      <c r="C684" s="15" t="s">
        <v>117</v>
      </c>
      <c r="D684" s="83" t="str">
        <f t="shared" si="40"/>
        <v>GT_11 -  wrocław Północ - Wrocław Psie Pole</v>
      </c>
      <c r="E684" s="84" t="str">
        <f t="shared" si="41"/>
        <v>GT_11 -  wrocław Północ - Wrocław Psie Pole Kierunek: Kudowa Zdrój</v>
      </c>
      <c r="F684" s="18" t="s">
        <v>13</v>
      </c>
      <c r="G684" s="15" t="s">
        <v>17</v>
      </c>
      <c r="H684" s="84" t="str">
        <f t="shared" si="42"/>
        <v>Kierunek: Kudowa Zdrój -  GT_11</v>
      </c>
      <c r="I684" s="19">
        <v>43207</v>
      </c>
      <c r="J684" s="20" t="s">
        <v>100</v>
      </c>
      <c r="K684" s="86">
        <v>0.875</v>
      </c>
      <c r="L684" s="25">
        <v>152</v>
      </c>
      <c r="M684" s="25">
        <v>0</v>
      </c>
      <c r="N684" s="25">
        <v>10</v>
      </c>
      <c r="O684" s="25">
        <v>60</v>
      </c>
      <c r="P684" s="25">
        <v>2</v>
      </c>
      <c r="Q684" s="25">
        <v>1</v>
      </c>
      <c r="R684" s="26">
        <f t="shared" si="43"/>
        <v>225</v>
      </c>
    </row>
    <row r="685" spans="1:18" ht="17.100000000000001" customHeight="1">
      <c r="A685" s="18" t="s">
        <v>15</v>
      </c>
      <c r="B685" s="18" t="s">
        <v>118</v>
      </c>
      <c r="C685" s="15" t="s">
        <v>117</v>
      </c>
      <c r="D685" s="83" t="str">
        <f t="shared" si="40"/>
        <v>GT_11 -  wrocław Północ - Wrocław Psie Pole</v>
      </c>
      <c r="E685" s="84" t="str">
        <f t="shared" si="41"/>
        <v>GT_11 -  wrocław Północ - Wrocław Psie Pole Kierunek: Kudowa Zdrój</v>
      </c>
      <c r="F685" s="18" t="s">
        <v>13</v>
      </c>
      <c r="G685" s="15" t="s">
        <v>17</v>
      </c>
      <c r="H685" s="84" t="str">
        <f t="shared" si="42"/>
        <v>Kierunek: Kudowa Zdrój -  GT_11</v>
      </c>
      <c r="I685" s="19">
        <v>43207</v>
      </c>
      <c r="J685" s="20" t="s">
        <v>101</v>
      </c>
      <c r="K685" s="86">
        <v>0.875</v>
      </c>
      <c r="L685" s="25">
        <v>167</v>
      </c>
      <c r="M685" s="25">
        <v>1</v>
      </c>
      <c r="N685" s="25">
        <v>12</v>
      </c>
      <c r="O685" s="25">
        <v>52</v>
      </c>
      <c r="P685" s="25">
        <v>4</v>
      </c>
      <c r="Q685" s="25">
        <v>1</v>
      </c>
      <c r="R685" s="26">
        <f t="shared" si="43"/>
        <v>237</v>
      </c>
    </row>
    <row r="686" spans="1:18" ht="17.100000000000001" customHeight="1">
      <c r="A686" s="18" t="s">
        <v>15</v>
      </c>
      <c r="B686" s="18" t="s">
        <v>118</v>
      </c>
      <c r="C686" s="15" t="s">
        <v>117</v>
      </c>
      <c r="D686" s="83" t="str">
        <f t="shared" si="40"/>
        <v>GT_11 -  wrocław Północ - Wrocław Psie Pole</v>
      </c>
      <c r="E686" s="84" t="str">
        <f t="shared" si="41"/>
        <v>GT_11 -  wrocław Północ - Wrocław Psie Pole Kierunek: Kudowa Zdrój</v>
      </c>
      <c r="F686" s="18" t="s">
        <v>13</v>
      </c>
      <c r="G686" s="15" t="s">
        <v>17</v>
      </c>
      <c r="H686" s="84" t="str">
        <f t="shared" si="42"/>
        <v>Kierunek: Kudowa Zdrój -  GT_11</v>
      </c>
      <c r="I686" s="19">
        <v>43207</v>
      </c>
      <c r="J686" s="20" t="s">
        <v>102</v>
      </c>
      <c r="K686" s="86">
        <v>0.875</v>
      </c>
      <c r="L686" s="25">
        <v>185</v>
      </c>
      <c r="M686" s="25">
        <v>1</v>
      </c>
      <c r="N686" s="25">
        <v>10</v>
      </c>
      <c r="O686" s="25">
        <v>55</v>
      </c>
      <c r="P686" s="25">
        <v>3</v>
      </c>
      <c r="Q686" s="25">
        <v>1</v>
      </c>
      <c r="R686" s="26">
        <f t="shared" si="43"/>
        <v>255</v>
      </c>
    </row>
    <row r="687" spans="1:18" ht="17.100000000000001" customHeight="1">
      <c r="A687" s="18" t="s">
        <v>15</v>
      </c>
      <c r="B687" s="18" t="s">
        <v>118</v>
      </c>
      <c r="C687" s="15" t="s">
        <v>117</v>
      </c>
      <c r="D687" s="83" t="str">
        <f t="shared" si="40"/>
        <v>GT_11 -  wrocław Północ - Wrocław Psie Pole</v>
      </c>
      <c r="E687" s="84" t="str">
        <f t="shared" si="41"/>
        <v>GT_11 -  wrocław Północ - Wrocław Psie Pole Kierunek: Kudowa Zdrój</v>
      </c>
      <c r="F687" s="18" t="s">
        <v>13</v>
      </c>
      <c r="G687" s="15" t="s">
        <v>17</v>
      </c>
      <c r="H687" s="84" t="str">
        <f t="shared" si="42"/>
        <v>Kierunek: Kudowa Zdrój -  GT_11</v>
      </c>
      <c r="I687" s="19">
        <v>43207</v>
      </c>
      <c r="J687" s="20" t="s">
        <v>103</v>
      </c>
      <c r="K687" s="86">
        <v>0.91666666666666696</v>
      </c>
      <c r="L687" s="25">
        <v>168</v>
      </c>
      <c r="M687" s="25">
        <v>0</v>
      </c>
      <c r="N687" s="25">
        <v>9</v>
      </c>
      <c r="O687" s="25">
        <v>36</v>
      </c>
      <c r="P687" s="25">
        <v>4</v>
      </c>
      <c r="Q687" s="25">
        <v>3</v>
      </c>
      <c r="R687" s="26">
        <f t="shared" si="43"/>
        <v>220</v>
      </c>
    </row>
    <row r="688" spans="1:18" ht="17.100000000000001" customHeight="1">
      <c r="A688" s="18" t="s">
        <v>15</v>
      </c>
      <c r="B688" s="18" t="s">
        <v>118</v>
      </c>
      <c r="C688" s="15" t="s">
        <v>117</v>
      </c>
      <c r="D688" s="83" t="str">
        <f t="shared" si="40"/>
        <v>GT_11 -  wrocław Północ - Wrocław Psie Pole</v>
      </c>
      <c r="E688" s="84" t="str">
        <f t="shared" si="41"/>
        <v>GT_11 -  wrocław Północ - Wrocław Psie Pole Kierunek: Kudowa Zdrój</v>
      </c>
      <c r="F688" s="18" t="s">
        <v>13</v>
      </c>
      <c r="G688" s="15" t="s">
        <v>17</v>
      </c>
      <c r="H688" s="84" t="str">
        <f t="shared" si="42"/>
        <v>Kierunek: Kudowa Zdrój -  GT_11</v>
      </c>
      <c r="I688" s="19">
        <v>43207</v>
      </c>
      <c r="J688" s="20" t="s">
        <v>104</v>
      </c>
      <c r="K688" s="86">
        <v>0.91666666666666696</v>
      </c>
      <c r="L688" s="25">
        <v>139</v>
      </c>
      <c r="M688" s="25">
        <v>0</v>
      </c>
      <c r="N688" s="25">
        <v>5</v>
      </c>
      <c r="O688" s="25">
        <v>45</v>
      </c>
      <c r="P688" s="25">
        <v>2</v>
      </c>
      <c r="Q688" s="25">
        <v>3</v>
      </c>
      <c r="R688" s="26">
        <f t="shared" si="43"/>
        <v>194</v>
      </c>
    </row>
    <row r="689" spans="1:18" ht="17.100000000000001" customHeight="1">
      <c r="A689" s="18" t="s">
        <v>15</v>
      </c>
      <c r="B689" s="18" t="s">
        <v>118</v>
      </c>
      <c r="C689" s="15" t="s">
        <v>117</v>
      </c>
      <c r="D689" s="83" t="str">
        <f t="shared" si="40"/>
        <v>GT_11 -  wrocław Północ - Wrocław Psie Pole</v>
      </c>
      <c r="E689" s="84" t="str">
        <f t="shared" si="41"/>
        <v>GT_11 -  wrocław Północ - Wrocław Psie Pole Kierunek: Kudowa Zdrój</v>
      </c>
      <c r="F689" s="18" t="s">
        <v>13</v>
      </c>
      <c r="G689" s="15" t="s">
        <v>17</v>
      </c>
      <c r="H689" s="84" t="str">
        <f t="shared" si="42"/>
        <v>Kierunek: Kudowa Zdrój -  GT_11</v>
      </c>
      <c r="I689" s="19">
        <v>43207</v>
      </c>
      <c r="J689" s="20" t="s">
        <v>105</v>
      </c>
      <c r="K689" s="86">
        <v>0.91666666666666696</v>
      </c>
      <c r="L689" s="25">
        <v>144</v>
      </c>
      <c r="M689" s="25">
        <v>2</v>
      </c>
      <c r="N689" s="25">
        <v>6</v>
      </c>
      <c r="O689" s="25">
        <v>43</v>
      </c>
      <c r="P689" s="25">
        <v>4</v>
      </c>
      <c r="Q689" s="25">
        <v>0</v>
      </c>
      <c r="R689" s="26">
        <f t="shared" si="43"/>
        <v>199</v>
      </c>
    </row>
    <row r="690" spans="1:18" ht="17.100000000000001" customHeight="1">
      <c r="A690" s="18" t="s">
        <v>15</v>
      </c>
      <c r="B690" s="18" t="s">
        <v>118</v>
      </c>
      <c r="C690" s="15" t="s">
        <v>117</v>
      </c>
      <c r="D690" s="83" t="str">
        <f t="shared" si="40"/>
        <v>GT_11 -  wrocław Północ - Wrocław Psie Pole</v>
      </c>
      <c r="E690" s="84" t="str">
        <f t="shared" si="41"/>
        <v>GT_11 -  wrocław Północ - Wrocław Psie Pole Kierunek: Kudowa Zdrój</v>
      </c>
      <c r="F690" s="18" t="s">
        <v>13</v>
      </c>
      <c r="G690" s="15" t="s">
        <v>17</v>
      </c>
      <c r="H690" s="84" t="str">
        <f t="shared" si="42"/>
        <v>Kierunek: Kudowa Zdrój -  GT_11</v>
      </c>
      <c r="I690" s="19">
        <v>43207</v>
      </c>
      <c r="J690" s="20" t="s">
        <v>106</v>
      </c>
      <c r="K690" s="86">
        <v>0.91666666666666696</v>
      </c>
      <c r="L690" s="25">
        <v>142</v>
      </c>
      <c r="M690" s="25">
        <v>1</v>
      </c>
      <c r="N690" s="25">
        <v>5</v>
      </c>
      <c r="O690" s="25">
        <v>35</v>
      </c>
      <c r="P690" s="25">
        <v>5</v>
      </c>
      <c r="Q690" s="25">
        <v>1</v>
      </c>
      <c r="R690" s="26">
        <f t="shared" si="43"/>
        <v>189</v>
      </c>
    </row>
    <row r="691" spans="1:18" ht="17.100000000000001" customHeight="1">
      <c r="A691" s="18" t="s">
        <v>15</v>
      </c>
      <c r="B691" s="18" t="s">
        <v>118</v>
      </c>
      <c r="C691" s="15" t="s">
        <v>117</v>
      </c>
      <c r="D691" s="83" t="str">
        <f t="shared" si="40"/>
        <v>GT_11 -  wrocław Północ - Wrocław Psie Pole</v>
      </c>
      <c r="E691" s="84" t="str">
        <f t="shared" si="41"/>
        <v>GT_11 -  wrocław Północ - Wrocław Psie Pole Kierunek: Kudowa Zdrój</v>
      </c>
      <c r="F691" s="18" t="s">
        <v>13</v>
      </c>
      <c r="G691" s="15" t="s">
        <v>17</v>
      </c>
      <c r="H691" s="84" t="str">
        <f t="shared" si="42"/>
        <v>Kierunek: Kudowa Zdrój -  GT_11</v>
      </c>
      <c r="I691" s="19">
        <v>43207</v>
      </c>
      <c r="J691" s="20" t="s">
        <v>107</v>
      </c>
      <c r="K691" s="86">
        <v>0.95833333333333404</v>
      </c>
      <c r="L691" s="25">
        <v>105</v>
      </c>
      <c r="M691" s="25">
        <v>2</v>
      </c>
      <c r="N691" s="25">
        <v>8</v>
      </c>
      <c r="O691" s="25">
        <v>41</v>
      </c>
      <c r="P691" s="25">
        <v>4</v>
      </c>
      <c r="Q691" s="25">
        <v>0</v>
      </c>
      <c r="R691" s="26">
        <f t="shared" si="43"/>
        <v>160</v>
      </c>
    </row>
    <row r="692" spans="1:18" ht="17.100000000000001" customHeight="1">
      <c r="A692" s="18" t="s">
        <v>15</v>
      </c>
      <c r="B692" s="18" t="s">
        <v>118</v>
      </c>
      <c r="C692" s="15" t="s">
        <v>117</v>
      </c>
      <c r="D692" s="83" t="str">
        <f t="shared" si="40"/>
        <v>GT_11 -  wrocław Północ - Wrocław Psie Pole</v>
      </c>
      <c r="E692" s="84" t="str">
        <f t="shared" si="41"/>
        <v>GT_11 -  wrocław Północ - Wrocław Psie Pole Kierunek: Kudowa Zdrój</v>
      </c>
      <c r="F692" s="18" t="s">
        <v>13</v>
      </c>
      <c r="G692" s="15" t="s">
        <v>17</v>
      </c>
      <c r="H692" s="84" t="str">
        <f t="shared" si="42"/>
        <v>Kierunek: Kudowa Zdrój -  GT_11</v>
      </c>
      <c r="I692" s="19">
        <v>43207</v>
      </c>
      <c r="J692" s="20" t="s">
        <v>108</v>
      </c>
      <c r="K692" s="86">
        <v>0.95833333333333404</v>
      </c>
      <c r="L692" s="25">
        <v>92</v>
      </c>
      <c r="M692" s="25">
        <v>0</v>
      </c>
      <c r="N692" s="25">
        <v>8</v>
      </c>
      <c r="O692" s="25">
        <v>49</v>
      </c>
      <c r="P692" s="25">
        <v>4</v>
      </c>
      <c r="Q692" s="25">
        <v>1</v>
      </c>
      <c r="R692" s="26">
        <f t="shared" si="43"/>
        <v>154</v>
      </c>
    </row>
    <row r="693" spans="1:18" ht="17.100000000000001" customHeight="1">
      <c r="A693" s="18" t="s">
        <v>15</v>
      </c>
      <c r="B693" s="18" t="s">
        <v>118</v>
      </c>
      <c r="C693" s="15" t="s">
        <v>117</v>
      </c>
      <c r="D693" s="83" t="str">
        <f t="shared" si="40"/>
        <v>GT_11 -  wrocław Północ - Wrocław Psie Pole</v>
      </c>
      <c r="E693" s="84" t="str">
        <f t="shared" si="41"/>
        <v>GT_11 -  wrocław Północ - Wrocław Psie Pole Kierunek: Kudowa Zdrój</v>
      </c>
      <c r="F693" s="18" t="s">
        <v>13</v>
      </c>
      <c r="G693" s="15" t="s">
        <v>17</v>
      </c>
      <c r="H693" s="84" t="str">
        <f t="shared" si="42"/>
        <v>Kierunek: Kudowa Zdrój -  GT_11</v>
      </c>
      <c r="I693" s="19">
        <v>43207</v>
      </c>
      <c r="J693" s="20" t="s">
        <v>109</v>
      </c>
      <c r="K693" s="86">
        <v>0.95833333333333404</v>
      </c>
      <c r="L693" s="25">
        <v>98</v>
      </c>
      <c r="M693" s="25">
        <v>0</v>
      </c>
      <c r="N693" s="25">
        <v>10</v>
      </c>
      <c r="O693" s="25">
        <v>30</v>
      </c>
      <c r="P693" s="25">
        <v>3</v>
      </c>
      <c r="Q693" s="25">
        <v>0</v>
      </c>
      <c r="R693" s="26">
        <f t="shared" si="43"/>
        <v>141</v>
      </c>
    </row>
    <row r="694" spans="1:18" ht="17.100000000000001" customHeight="1">
      <c r="A694" s="18" t="s">
        <v>15</v>
      </c>
      <c r="B694" s="18" t="s">
        <v>118</v>
      </c>
      <c r="C694" s="15" t="s">
        <v>117</v>
      </c>
      <c r="D694" s="83" t="str">
        <f t="shared" si="40"/>
        <v>GT_11 -  wrocław Północ - Wrocław Psie Pole</v>
      </c>
      <c r="E694" s="84" t="str">
        <f t="shared" si="41"/>
        <v>GT_11 -  wrocław Północ - Wrocław Psie Pole Kierunek: Kudowa Zdrój</v>
      </c>
      <c r="F694" s="18" t="s">
        <v>13</v>
      </c>
      <c r="G694" s="15" t="s">
        <v>17</v>
      </c>
      <c r="H694" s="84" t="str">
        <f t="shared" si="42"/>
        <v>Kierunek: Kudowa Zdrój -  GT_11</v>
      </c>
      <c r="I694" s="19">
        <v>43207</v>
      </c>
      <c r="J694" s="20" t="s">
        <v>110</v>
      </c>
      <c r="K694" s="86">
        <v>0.95833333333333404</v>
      </c>
      <c r="L694" s="25">
        <v>87</v>
      </c>
      <c r="M694" s="25">
        <v>0</v>
      </c>
      <c r="N694" s="25">
        <v>10</v>
      </c>
      <c r="O694" s="25">
        <v>30</v>
      </c>
      <c r="P694" s="25">
        <v>1</v>
      </c>
      <c r="Q694" s="25">
        <v>0</v>
      </c>
      <c r="R694" s="26">
        <f t="shared" si="43"/>
        <v>128</v>
      </c>
    </row>
    <row r="695" spans="1:18" ht="17.100000000000001" customHeight="1">
      <c r="A695" s="18" t="s">
        <v>15</v>
      </c>
      <c r="B695" s="18" t="s">
        <v>118</v>
      </c>
      <c r="C695" s="15" t="s">
        <v>117</v>
      </c>
      <c r="D695" s="83" t="str">
        <f t="shared" si="40"/>
        <v>GT_11 -  wrocław Północ - Wrocław Psie Pole</v>
      </c>
      <c r="E695" s="84" t="str">
        <f t="shared" si="41"/>
        <v>GT_11 -  wrocław Północ - Wrocław Psie Pole Kierunek: Kudowa Zdrój</v>
      </c>
      <c r="F695" s="18" t="s">
        <v>13</v>
      </c>
      <c r="G695" s="15" t="s">
        <v>17</v>
      </c>
      <c r="H695" s="84" t="str">
        <f t="shared" si="42"/>
        <v>Kierunek: Kudowa Zdrój -  GT_11</v>
      </c>
      <c r="I695" s="19">
        <v>43207</v>
      </c>
      <c r="J695" s="20" t="s">
        <v>111</v>
      </c>
      <c r="K695" s="86">
        <v>0</v>
      </c>
      <c r="L695" s="25">
        <v>68</v>
      </c>
      <c r="M695" s="25">
        <v>1</v>
      </c>
      <c r="N695" s="25">
        <v>4</v>
      </c>
      <c r="O695" s="25">
        <v>33</v>
      </c>
      <c r="P695" s="25">
        <v>1</v>
      </c>
      <c r="Q695" s="25">
        <v>0</v>
      </c>
      <c r="R695" s="26">
        <f t="shared" si="43"/>
        <v>107</v>
      </c>
    </row>
    <row r="696" spans="1:18" ht="17.100000000000001" customHeight="1">
      <c r="A696" s="18" t="s">
        <v>15</v>
      </c>
      <c r="B696" s="18" t="s">
        <v>118</v>
      </c>
      <c r="C696" s="15" t="s">
        <v>117</v>
      </c>
      <c r="D696" s="83" t="str">
        <f t="shared" si="40"/>
        <v>GT_11 -  wrocław Północ - Wrocław Psie Pole</v>
      </c>
      <c r="E696" s="84" t="str">
        <f t="shared" si="41"/>
        <v>GT_11 -  wrocław Północ - Wrocław Psie Pole Kierunek: Kudowa Zdrój</v>
      </c>
      <c r="F696" s="18" t="s">
        <v>13</v>
      </c>
      <c r="G696" s="15" t="s">
        <v>17</v>
      </c>
      <c r="H696" s="84" t="str">
        <f t="shared" si="42"/>
        <v>Kierunek: Kudowa Zdrój -  GT_11</v>
      </c>
      <c r="I696" s="19">
        <v>43207</v>
      </c>
      <c r="J696" s="20" t="s">
        <v>112</v>
      </c>
      <c r="K696" s="86">
        <v>0</v>
      </c>
      <c r="L696" s="25">
        <v>45</v>
      </c>
      <c r="M696" s="25">
        <v>0</v>
      </c>
      <c r="N696" s="25">
        <v>6</v>
      </c>
      <c r="O696" s="25">
        <v>28</v>
      </c>
      <c r="P696" s="25">
        <v>1</v>
      </c>
      <c r="Q696" s="25">
        <v>0</v>
      </c>
      <c r="R696" s="26">
        <f t="shared" si="43"/>
        <v>80</v>
      </c>
    </row>
    <row r="697" spans="1:18" ht="17.100000000000001" customHeight="1">
      <c r="A697" s="18" t="s">
        <v>15</v>
      </c>
      <c r="B697" s="18" t="s">
        <v>118</v>
      </c>
      <c r="C697" s="15" t="s">
        <v>117</v>
      </c>
      <c r="D697" s="83" t="str">
        <f t="shared" si="40"/>
        <v>GT_11 -  wrocław Północ - Wrocław Psie Pole</v>
      </c>
      <c r="E697" s="84" t="str">
        <f t="shared" si="41"/>
        <v>GT_11 -  wrocław Północ - Wrocław Psie Pole Kierunek: Kudowa Zdrój</v>
      </c>
      <c r="F697" s="18" t="s">
        <v>13</v>
      </c>
      <c r="G697" s="15" t="s">
        <v>17</v>
      </c>
      <c r="H697" s="84" t="str">
        <f t="shared" si="42"/>
        <v>Kierunek: Kudowa Zdrój -  GT_11</v>
      </c>
      <c r="I697" s="19">
        <v>43207</v>
      </c>
      <c r="J697" s="20" t="s">
        <v>113</v>
      </c>
      <c r="K697" s="86">
        <v>0</v>
      </c>
      <c r="L697" s="25">
        <v>49</v>
      </c>
      <c r="M697" s="25">
        <v>3</v>
      </c>
      <c r="N697" s="25">
        <v>3</v>
      </c>
      <c r="O697" s="25">
        <v>32</v>
      </c>
      <c r="P697" s="25">
        <v>0</v>
      </c>
      <c r="Q697" s="25">
        <v>0</v>
      </c>
      <c r="R697" s="26">
        <f t="shared" si="43"/>
        <v>87</v>
      </c>
    </row>
    <row r="698" spans="1:18" ht="17.100000000000001" customHeight="1">
      <c r="A698" s="18" t="s">
        <v>15</v>
      </c>
      <c r="B698" s="18" t="s">
        <v>118</v>
      </c>
      <c r="C698" s="15" t="s">
        <v>117</v>
      </c>
      <c r="D698" s="83" t="str">
        <f t="shared" si="40"/>
        <v>GT_11 -  wrocław Północ - Wrocław Psie Pole</v>
      </c>
      <c r="E698" s="84" t="str">
        <f t="shared" si="41"/>
        <v>GT_11 -  wrocław Północ - Wrocław Psie Pole Kierunek: Kudowa Zdrój</v>
      </c>
      <c r="F698" s="18" t="s">
        <v>13</v>
      </c>
      <c r="G698" s="15" t="s">
        <v>17</v>
      </c>
      <c r="H698" s="84" t="str">
        <f t="shared" si="42"/>
        <v>Kierunek: Kudowa Zdrój -  GT_11</v>
      </c>
      <c r="I698" s="19">
        <v>43207</v>
      </c>
      <c r="J698" s="20" t="s">
        <v>114</v>
      </c>
      <c r="K698" s="86">
        <v>0</v>
      </c>
      <c r="L698" s="25">
        <v>45</v>
      </c>
      <c r="M698" s="25">
        <v>1</v>
      </c>
      <c r="N698" s="25">
        <v>5</v>
      </c>
      <c r="O698" s="25">
        <v>28</v>
      </c>
      <c r="P698" s="25">
        <v>2</v>
      </c>
      <c r="Q698" s="25">
        <v>0</v>
      </c>
      <c r="R698" s="26">
        <f t="shared" si="43"/>
        <v>81</v>
      </c>
    </row>
    <row r="699" spans="1:18" ht="17.100000000000001" customHeight="1">
      <c r="L699" s="28">
        <f t="shared" ref="L699:R699" si="44">SUM(L2:L698)</f>
        <v>178828</v>
      </c>
      <c r="M699" s="28">
        <f t="shared" si="44"/>
        <v>168</v>
      </c>
      <c r="N699" s="28">
        <f t="shared" si="44"/>
        <v>7692</v>
      </c>
      <c r="O699" s="28">
        <f t="shared" si="44"/>
        <v>39972</v>
      </c>
      <c r="P699" s="28">
        <f t="shared" si="44"/>
        <v>1598</v>
      </c>
      <c r="Q699" s="28">
        <f t="shared" si="44"/>
        <v>5328</v>
      </c>
      <c r="R699" s="29">
        <f t="shared" si="44"/>
        <v>233586</v>
      </c>
    </row>
  </sheetData>
  <autoFilter ref="A1:Q699"/>
  <pageMargins left="0.19685039370078741" right="0.19685039370078741" top="0.39370078740157483" bottom="0.59055118110236227" header="0.19685039370078741" footer="0.23622047244094491"/>
  <pageSetup paperSize="9" scale="77" fitToHeight="0" orientation="landscape" r:id="rId1"/>
  <headerFooter alignWithMargins="0">
    <oddFooter>&amp;RStrona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78"/>
  <sheetViews>
    <sheetView zoomScale="70" zoomScaleNormal="70" workbookViewId="0">
      <pane ySplit="1" topLeftCell="A2" activePane="bottomLeft" state="frozen"/>
      <selection pane="bottomLeft"/>
    </sheetView>
  </sheetViews>
  <sheetFormatPr defaultColWidth="8.85546875" defaultRowHeight="12.75"/>
  <cols>
    <col min="1" max="1" width="45.85546875" style="91" customWidth="1"/>
    <col min="2" max="2" width="25.7109375" style="91" bestFit="1" customWidth="1"/>
    <col min="3" max="3" width="16.7109375" style="91" bestFit="1" customWidth="1"/>
    <col min="4" max="4" width="20" style="91" bestFit="1" customWidth="1"/>
    <col min="5" max="5" width="18.7109375" style="91" bestFit="1" customWidth="1"/>
    <col min="6" max="6" width="23.28515625" style="91" bestFit="1" customWidth="1"/>
    <col min="7" max="7" width="21.85546875" style="91" bestFit="1" customWidth="1"/>
    <col min="8" max="8" width="16.7109375" style="91" bestFit="1" customWidth="1"/>
    <col min="9" max="16384" width="8.85546875" style="91"/>
  </cols>
  <sheetData>
    <row r="1" spans="1:8" s="116" customFormat="1" ht="89.25">
      <c r="A1" s="117" t="s">
        <v>184</v>
      </c>
      <c r="B1" s="121" t="s">
        <v>186</v>
      </c>
      <c r="C1" s="117" t="s">
        <v>246</v>
      </c>
      <c r="D1" s="117" t="s">
        <v>247</v>
      </c>
      <c r="E1" s="117" t="s">
        <v>248</v>
      </c>
      <c r="F1" s="117" t="s">
        <v>249</v>
      </c>
      <c r="G1" s="117" t="s">
        <v>250</v>
      </c>
      <c r="H1" s="117" t="s">
        <v>251</v>
      </c>
    </row>
    <row r="2" spans="1:8">
      <c r="A2" s="118" t="s">
        <v>238</v>
      </c>
      <c r="B2" s="119">
        <v>0</v>
      </c>
      <c r="C2" s="120">
        <v>478</v>
      </c>
      <c r="D2" s="120">
        <v>292</v>
      </c>
      <c r="E2" s="120">
        <v>0</v>
      </c>
      <c r="F2" s="120">
        <v>23</v>
      </c>
      <c r="G2" s="120">
        <v>158</v>
      </c>
      <c r="H2" s="120">
        <v>3</v>
      </c>
    </row>
    <row r="3" spans="1:8">
      <c r="A3" s="118" t="s">
        <v>238</v>
      </c>
      <c r="B3" s="119">
        <v>4.1666666666666664E-2</v>
      </c>
      <c r="C3" s="120">
        <v>416</v>
      </c>
      <c r="D3" s="120">
        <v>222</v>
      </c>
      <c r="E3" s="120">
        <v>0</v>
      </c>
      <c r="F3" s="120">
        <v>15</v>
      </c>
      <c r="G3" s="120">
        <v>158</v>
      </c>
      <c r="H3" s="120">
        <v>19</v>
      </c>
    </row>
    <row r="4" spans="1:8">
      <c r="A4" s="118" t="s">
        <v>238</v>
      </c>
      <c r="B4" s="119">
        <v>8.3333333333333329E-2</v>
      </c>
      <c r="C4" s="120">
        <v>355</v>
      </c>
      <c r="D4" s="120">
        <v>185</v>
      </c>
      <c r="E4" s="120">
        <v>0</v>
      </c>
      <c r="F4" s="120">
        <v>5</v>
      </c>
      <c r="G4" s="120">
        <v>158</v>
      </c>
      <c r="H4" s="120">
        <v>6</v>
      </c>
    </row>
    <row r="5" spans="1:8">
      <c r="A5" s="118" t="s">
        <v>238</v>
      </c>
      <c r="B5" s="119">
        <v>0.125</v>
      </c>
      <c r="C5" s="120">
        <v>382</v>
      </c>
      <c r="D5" s="120">
        <v>170</v>
      </c>
      <c r="E5" s="120">
        <v>0</v>
      </c>
      <c r="F5" s="120">
        <v>12</v>
      </c>
      <c r="G5" s="120">
        <v>188</v>
      </c>
      <c r="H5" s="120">
        <v>10</v>
      </c>
    </row>
    <row r="6" spans="1:8">
      <c r="A6" s="118" t="s">
        <v>238</v>
      </c>
      <c r="B6" s="119">
        <v>0.16666666666666666</v>
      </c>
      <c r="C6" s="120">
        <v>298</v>
      </c>
      <c r="D6" s="120">
        <v>138</v>
      </c>
      <c r="E6" s="120">
        <v>0</v>
      </c>
      <c r="F6" s="120">
        <v>13</v>
      </c>
      <c r="G6" s="120">
        <v>138</v>
      </c>
      <c r="H6" s="120">
        <v>9</v>
      </c>
    </row>
    <row r="7" spans="1:8">
      <c r="A7" s="118" t="s">
        <v>238</v>
      </c>
      <c r="B7" s="119">
        <v>0.20833333333333334</v>
      </c>
      <c r="C7" s="120">
        <v>517</v>
      </c>
      <c r="D7" s="120">
        <v>255</v>
      </c>
      <c r="E7" s="120">
        <v>0</v>
      </c>
      <c r="F7" s="120">
        <v>24</v>
      </c>
      <c r="G7" s="120">
        <v>208</v>
      </c>
      <c r="H7" s="120">
        <v>29</v>
      </c>
    </row>
    <row r="8" spans="1:8">
      <c r="A8" s="118" t="s">
        <v>238</v>
      </c>
      <c r="B8" s="119">
        <v>0.25</v>
      </c>
      <c r="C8" s="120">
        <v>1044</v>
      </c>
      <c r="D8" s="120">
        <v>634</v>
      </c>
      <c r="E8" s="120">
        <v>0</v>
      </c>
      <c r="F8" s="120">
        <v>33</v>
      </c>
      <c r="G8" s="120">
        <v>325</v>
      </c>
      <c r="H8" s="120">
        <v>48</v>
      </c>
    </row>
    <row r="9" spans="1:8">
      <c r="A9" s="118" t="s">
        <v>238</v>
      </c>
      <c r="B9" s="119">
        <v>0.29166666666666669</v>
      </c>
      <c r="C9" s="120">
        <v>1924</v>
      </c>
      <c r="D9" s="120">
        <v>1482</v>
      </c>
      <c r="E9" s="120">
        <v>1</v>
      </c>
      <c r="F9" s="120">
        <v>63</v>
      </c>
      <c r="G9" s="120">
        <v>343</v>
      </c>
      <c r="H9" s="120">
        <v>29</v>
      </c>
    </row>
    <row r="10" spans="1:8">
      <c r="A10" s="118" t="s">
        <v>238</v>
      </c>
      <c r="B10" s="119">
        <v>0.33333333333333331</v>
      </c>
      <c r="C10" s="120">
        <v>3202</v>
      </c>
      <c r="D10" s="120">
        <v>2702</v>
      </c>
      <c r="E10" s="120">
        <v>0</v>
      </c>
      <c r="F10" s="120">
        <v>89</v>
      </c>
      <c r="G10" s="120">
        <v>390</v>
      </c>
      <c r="H10" s="120">
        <v>9</v>
      </c>
    </row>
    <row r="11" spans="1:8">
      <c r="A11" s="118" t="s">
        <v>238</v>
      </c>
      <c r="B11" s="119">
        <v>0.375</v>
      </c>
      <c r="C11" s="120">
        <v>3456</v>
      </c>
      <c r="D11" s="120">
        <v>2881</v>
      </c>
      <c r="E11" s="120">
        <v>2</v>
      </c>
      <c r="F11" s="120">
        <v>99</v>
      </c>
      <c r="G11" s="120">
        <v>437</v>
      </c>
      <c r="H11" s="120">
        <v>14</v>
      </c>
    </row>
    <row r="12" spans="1:8">
      <c r="A12" s="118" t="s">
        <v>238</v>
      </c>
      <c r="B12" s="119">
        <v>0.41666666666666669</v>
      </c>
      <c r="C12" s="120">
        <v>2620</v>
      </c>
      <c r="D12" s="120">
        <v>2034</v>
      </c>
      <c r="E12" s="120">
        <v>0</v>
      </c>
      <c r="F12" s="120">
        <v>107</v>
      </c>
      <c r="G12" s="120">
        <v>452</v>
      </c>
      <c r="H12" s="120">
        <v>14</v>
      </c>
    </row>
    <row r="13" spans="1:8">
      <c r="A13" s="118" t="s">
        <v>238</v>
      </c>
      <c r="B13" s="119">
        <v>0.45833333333333331</v>
      </c>
      <c r="C13" s="120">
        <v>2254</v>
      </c>
      <c r="D13" s="120">
        <v>1606</v>
      </c>
      <c r="E13" s="120">
        <v>0</v>
      </c>
      <c r="F13" s="120">
        <v>99</v>
      </c>
      <c r="G13" s="120">
        <v>536</v>
      </c>
      <c r="H13" s="120">
        <v>4</v>
      </c>
    </row>
    <row r="14" spans="1:8">
      <c r="A14" s="118" t="s">
        <v>238</v>
      </c>
      <c r="B14" s="119">
        <v>0.5</v>
      </c>
      <c r="C14" s="120">
        <v>2165</v>
      </c>
      <c r="D14" s="120">
        <v>1575</v>
      </c>
      <c r="E14" s="120">
        <v>0</v>
      </c>
      <c r="F14" s="120">
        <v>88</v>
      </c>
      <c r="G14" s="120">
        <v>478</v>
      </c>
      <c r="H14" s="120">
        <v>12</v>
      </c>
    </row>
    <row r="15" spans="1:8">
      <c r="A15" s="118" t="s">
        <v>238</v>
      </c>
      <c r="B15" s="119">
        <v>0.54166666666666663</v>
      </c>
      <c r="C15" s="120">
        <v>2203</v>
      </c>
      <c r="D15" s="120">
        <v>1639</v>
      </c>
      <c r="E15" s="120">
        <v>0</v>
      </c>
      <c r="F15" s="120">
        <v>83</v>
      </c>
      <c r="G15" s="120">
        <v>452</v>
      </c>
      <c r="H15" s="120">
        <v>8</v>
      </c>
    </row>
    <row r="16" spans="1:8">
      <c r="A16" s="118" t="s">
        <v>238</v>
      </c>
      <c r="B16" s="119">
        <v>0.58333333333333337</v>
      </c>
      <c r="C16" s="120">
        <v>2143</v>
      </c>
      <c r="D16" s="120">
        <v>1624</v>
      </c>
      <c r="E16" s="120">
        <v>0</v>
      </c>
      <c r="F16" s="120">
        <v>76</v>
      </c>
      <c r="G16" s="120">
        <v>412</v>
      </c>
      <c r="H16" s="120">
        <v>20</v>
      </c>
    </row>
    <row r="17" spans="1:8">
      <c r="A17" s="118" t="s">
        <v>238</v>
      </c>
      <c r="B17" s="119">
        <v>0.625</v>
      </c>
      <c r="C17" s="120">
        <v>2343</v>
      </c>
      <c r="D17" s="120">
        <v>1852</v>
      </c>
      <c r="E17" s="120">
        <v>2</v>
      </c>
      <c r="F17" s="120">
        <v>83</v>
      </c>
      <c r="G17" s="120">
        <v>383</v>
      </c>
      <c r="H17" s="120">
        <v>10</v>
      </c>
    </row>
    <row r="18" spans="1:8">
      <c r="A18" s="118" t="s">
        <v>238</v>
      </c>
      <c r="B18" s="119">
        <v>0.66666666666666663</v>
      </c>
      <c r="C18" s="120">
        <v>2895</v>
      </c>
      <c r="D18" s="120">
        <v>2369</v>
      </c>
      <c r="E18" s="120">
        <v>0</v>
      </c>
      <c r="F18" s="120">
        <v>80</v>
      </c>
      <c r="G18" s="120">
        <v>414</v>
      </c>
      <c r="H18" s="120">
        <v>18</v>
      </c>
    </row>
    <row r="19" spans="1:8">
      <c r="A19" s="118" t="s">
        <v>238</v>
      </c>
      <c r="B19" s="119">
        <v>0.70833333333333337</v>
      </c>
      <c r="C19" s="120">
        <v>3252</v>
      </c>
      <c r="D19" s="120">
        <v>2717</v>
      </c>
      <c r="E19" s="120">
        <v>0</v>
      </c>
      <c r="F19" s="120">
        <v>53</v>
      </c>
      <c r="G19" s="120">
        <v>447</v>
      </c>
      <c r="H19" s="120">
        <v>17</v>
      </c>
    </row>
    <row r="20" spans="1:8">
      <c r="A20" s="118" t="s">
        <v>238</v>
      </c>
      <c r="B20" s="119">
        <v>0.75</v>
      </c>
      <c r="C20" s="120">
        <v>2715</v>
      </c>
      <c r="D20" s="120">
        <v>2232</v>
      </c>
      <c r="E20" s="120">
        <v>0</v>
      </c>
      <c r="F20" s="120">
        <v>61</v>
      </c>
      <c r="G20" s="120">
        <v>375</v>
      </c>
      <c r="H20" s="120">
        <v>30</v>
      </c>
    </row>
    <row r="21" spans="1:8">
      <c r="A21" s="118" t="s">
        <v>238</v>
      </c>
      <c r="B21" s="119">
        <v>0.79166666666666663</v>
      </c>
      <c r="C21" s="120">
        <v>2224</v>
      </c>
      <c r="D21" s="120">
        <v>1833</v>
      </c>
      <c r="E21" s="120">
        <v>0</v>
      </c>
      <c r="F21" s="120">
        <v>42</v>
      </c>
      <c r="G21" s="120">
        <v>305</v>
      </c>
      <c r="H21" s="120">
        <v>31</v>
      </c>
    </row>
    <row r="22" spans="1:8">
      <c r="A22" s="118" t="s">
        <v>238</v>
      </c>
      <c r="B22" s="119">
        <v>0.83333333333333337</v>
      </c>
      <c r="C22" s="120">
        <v>1758</v>
      </c>
      <c r="D22" s="120">
        <v>1368</v>
      </c>
      <c r="E22" s="120">
        <v>1</v>
      </c>
      <c r="F22" s="120">
        <v>35</v>
      </c>
      <c r="G22" s="120">
        <v>309</v>
      </c>
      <c r="H22" s="120">
        <v>34</v>
      </c>
    </row>
    <row r="23" spans="1:8">
      <c r="A23" s="118" t="s">
        <v>238</v>
      </c>
      <c r="B23" s="119">
        <v>0.875</v>
      </c>
      <c r="C23" s="120">
        <v>1346</v>
      </c>
      <c r="D23" s="120">
        <v>1009</v>
      </c>
      <c r="E23" s="120">
        <v>1</v>
      </c>
      <c r="F23" s="120">
        <v>31</v>
      </c>
      <c r="G23" s="120">
        <v>277</v>
      </c>
      <c r="H23" s="120">
        <v>24</v>
      </c>
    </row>
    <row r="24" spans="1:8">
      <c r="A24" s="118" t="s">
        <v>238</v>
      </c>
      <c r="B24" s="119">
        <v>0.91666666666666663</v>
      </c>
      <c r="C24" s="120">
        <v>974</v>
      </c>
      <c r="D24" s="120">
        <v>733</v>
      </c>
      <c r="E24" s="120">
        <v>0</v>
      </c>
      <c r="F24" s="120">
        <v>27</v>
      </c>
      <c r="G24" s="120">
        <v>203</v>
      </c>
      <c r="H24" s="120">
        <v>5</v>
      </c>
    </row>
    <row r="25" spans="1:8">
      <c r="A25" s="118" t="s">
        <v>238</v>
      </c>
      <c r="B25" s="119">
        <v>0.95833333333333337</v>
      </c>
      <c r="C25" s="120">
        <v>731</v>
      </c>
      <c r="D25" s="120">
        <v>492</v>
      </c>
      <c r="E25" s="120">
        <v>0</v>
      </c>
      <c r="F25" s="120">
        <v>27</v>
      </c>
      <c r="G25" s="120">
        <v>202</v>
      </c>
      <c r="H25" s="120">
        <v>7</v>
      </c>
    </row>
    <row r="26" spans="1:8">
      <c r="A26" s="118" t="s">
        <v>239</v>
      </c>
      <c r="B26" s="119">
        <v>0</v>
      </c>
      <c r="C26" s="120">
        <v>466</v>
      </c>
      <c r="D26" s="120">
        <v>281</v>
      </c>
      <c r="E26" s="120">
        <v>0</v>
      </c>
      <c r="F26" s="120">
        <v>16</v>
      </c>
      <c r="G26" s="120">
        <v>164</v>
      </c>
      <c r="H26" s="120">
        <v>4</v>
      </c>
    </row>
    <row r="27" spans="1:8">
      <c r="A27" s="118" t="s">
        <v>239</v>
      </c>
      <c r="B27" s="119">
        <v>4.1666666666666664E-2</v>
      </c>
      <c r="C27" s="120">
        <v>224</v>
      </c>
      <c r="D27" s="120">
        <v>109</v>
      </c>
      <c r="E27" s="120">
        <v>0</v>
      </c>
      <c r="F27" s="120">
        <v>6</v>
      </c>
      <c r="G27" s="120">
        <v>96</v>
      </c>
      <c r="H27" s="120">
        <v>12</v>
      </c>
    </row>
    <row r="28" spans="1:8">
      <c r="A28" s="118" t="s">
        <v>239</v>
      </c>
      <c r="B28" s="119">
        <v>8.3333333333333329E-2</v>
      </c>
      <c r="C28" s="120">
        <v>329</v>
      </c>
      <c r="D28" s="120">
        <v>157</v>
      </c>
      <c r="E28" s="120">
        <v>1</v>
      </c>
      <c r="F28" s="120">
        <v>7</v>
      </c>
      <c r="G28" s="120">
        <v>153</v>
      </c>
      <c r="H28" s="120">
        <v>10</v>
      </c>
    </row>
    <row r="29" spans="1:8">
      <c r="A29" s="118" t="s">
        <v>239</v>
      </c>
      <c r="B29" s="119">
        <v>0.125</v>
      </c>
      <c r="C29" s="120">
        <v>318</v>
      </c>
      <c r="D29" s="120">
        <v>113</v>
      </c>
      <c r="E29" s="120">
        <v>0</v>
      </c>
      <c r="F29" s="120">
        <v>13</v>
      </c>
      <c r="G29" s="120">
        <v>180</v>
      </c>
      <c r="H29" s="120">
        <v>10</v>
      </c>
    </row>
    <row r="30" spans="1:8">
      <c r="A30" s="118" t="s">
        <v>239</v>
      </c>
      <c r="B30" s="119">
        <v>0.16666666666666666</v>
      </c>
      <c r="C30" s="120">
        <v>314</v>
      </c>
      <c r="D30" s="120">
        <v>158</v>
      </c>
      <c r="E30" s="120">
        <v>0</v>
      </c>
      <c r="F30" s="120">
        <v>8</v>
      </c>
      <c r="G30" s="120">
        <v>138</v>
      </c>
      <c r="H30" s="120">
        <v>10</v>
      </c>
    </row>
    <row r="31" spans="1:8">
      <c r="A31" s="118" t="s">
        <v>239</v>
      </c>
      <c r="B31" s="119">
        <v>0.20833333333333334</v>
      </c>
      <c r="C31" s="120">
        <v>536</v>
      </c>
      <c r="D31" s="120">
        <v>278</v>
      </c>
      <c r="E31" s="120">
        <v>0</v>
      </c>
      <c r="F31" s="120">
        <v>22</v>
      </c>
      <c r="G31" s="120">
        <v>199</v>
      </c>
      <c r="H31" s="120">
        <v>35</v>
      </c>
    </row>
    <row r="32" spans="1:8">
      <c r="A32" s="118" t="s">
        <v>239</v>
      </c>
      <c r="B32" s="119">
        <v>0.25</v>
      </c>
      <c r="C32" s="120">
        <v>1061</v>
      </c>
      <c r="D32" s="120">
        <v>662</v>
      </c>
      <c r="E32" s="120">
        <v>0</v>
      </c>
      <c r="F32" s="120">
        <v>46</v>
      </c>
      <c r="G32" s="120">
        <v>333</v>
      </c>
      <c r="H32" s="120">
        <v>19</v>
      </c>
    </row>
    <row r="33" spans="1:8">
      <c r="A33" s="118" t="s">
        <v>239</v>
      </c>
      <c r="B33" s="119">
        <v>0.29166666666666669</v>
      </c>
      <c r="C33" s="120">
        <v>1948</v>
      </c>
      <c r="D33" s="120">
        <v>1516</v>
      </c>
      <c r="E33" s="120">
        <v>1</v>
      </c>
      <c r="F33" s="120">
        <v>65</v>
      </c>
      <c r="G33" s="120">
        <v>337</v>
      </c>
      <c r="H33" s="120">
        <v>18</v>
      </c>
    </row>
    <row r="34" spans="1:8">
      <c r="A34" s="118" t="s">
        <v>239</v>
      </c>
      <c r="B34" s="119">
        <v>0.33333333333333331</v>
      </c>
      <c r="C34" s="120">
        <v>3076</v>
      </c>
      <c r="D34" s="120">
        <v>2598</v>
      </c>
      <c r="E34" s="120">
        <v>0</v>
      </c>
      <c r="F34" s="120">
        <v>83</v>
      </c>
      <c r="G34" s="120">
        <v>370</v>
      </c>
      <c r="H34" s="120">
        <v>17</v>
      </c>
    </row>
    <row r="35" spans="1:8">
      <c r="A35" s="118" t="s">
        <v>239</v>
      </c>
      <c r="B35" s="119">
        <v>0.375</v>
      </c>
      <c r="C35" s="120">
        <v>3261</v>
      </c>
      <c r="D35" s="120">
        <v>2715</v>
      </c>
      <c r="E35" s="120">
        <v>3</v>
      </c>
      <c r="F35" s="120">
        <v>101</v>
      </c>
      <c r="G35" s="120">
        <v>409</v>
      </c>
      <c r="H35" s="120">
        <v>17</v>
      </c>
    </row>
    <row r="36" spans="1:8">
      <c r="A36" s="118" t="s">
        <v>239</v>
      </c>
      <c r="B36" s="119">
        <v>0.41666666666666669</v>
      </c>
      <c r="C36" s="120">
        <v>2564</v>
      </c>
      <c r="D36" s="120">
        <v>2014</v>
      </c>
      <c r="E36" s="120">
        <v>0</v>
      </c>
      <c r="F36" s="120">
        <v>97</v>
      </c>
      <c r="G36" s="120">
        <v>432</v>
      </c>
      <c r="H36" s="120">
        <v>8</v>
      </c>
    </row>
    <row r="37" spans="1:8">
      <c r="A37" s="118" t="s">
        <v>239</v>
      </c>
      <c r="B37" s="119">
        <v>0.45833333333333331</v>
      </c>
      <c r="C37" s="120">
        <v>2179</v>
      </c>
      <c r="D37" s="120">
        <v>1581</v>
      </c>
      <c r="E37" s="120">
        <v>0</v>
      </c>
      <c r="F37" s="120">
        <v>92</v>
      </c>
      <c r="G37" s="120">
        <v>486</v>
      </c>
      <c r="H37" s="120">
        <v>5</v>
      </c>
    </row>
    <row r="38" spans="1:8">
      <c r="A38" s="118" t="s">
        <v>239</v>
      </c>
      <c r="B38" s="119">
        <v>0.5</v>
      </c>
      <c r="C38" s="120">
        <v>2013</v>
      </c>
      <c r="D38" s="120">
        <v>1458</v>
      </c>
      <c r="E38" s="120">
        <v>0</v>
      </c>
      <c r="F38" s="120">
        <v>97</v>
      </c>
      <c r="G38" s="120">
        <v>426</v>
      </c>
      <c r="H38" s="120">
        <v>16</v>
      </c>
    </row>
    <row r="39" spans="1:8">
      <c r="A39" s="118" t="s">
        <v>239</v>
      </c>
      <c r="B39" s="119">
        <v>0.54166666666666663</v>
      </c>
      <c r="C39" s="120">
        <v>2028</v>
      </c>
      <c r="D39" s="120">
        <v>1503</v>
      </c>
      <c r="E39" s="120">
        <v>0</v>
      </c>
      <c r="F39" s="120">
        <v>79</v>
      </c>
      <c r="G39" s="120">
        <v>416</v>
      </c>
      <c r="H39" s="120">
        <v>17</v>
      </c>
    </row>
    <row r="40" spans="1:8">
      <c r="A40" s="118" t="s">
        <v>239</v>
      </c>
      <c r="B40" s="119">
        <v>0.58333333333333337</v>
      </c>
      <c r="C40" s="120">
        <v>1997</v>
      </c>
      <c r="D40" s="120">
        <v>1519</v>
      </c>
      <c r="E40" s="120">
        <v>0</v>
      </c>
      <c r="F40" s="120">
        <v>83</v>
      </c>
      <c r="G40" s="120">
        <v>331</v>
      </c>
      <c r="H40" s="120">
        <v>55</v>
      </c>
    </row>
    <row r="41" spans="1:8">
      <c r="A41" s="118" t="s">
        <v>239</v>
      </c>
      <c r="B41" s="119">
        <v>0.625</v>
      </c>
      <c r="C41" s="120">
        <v>2144</v>
      </c>
      <c r="D41" s="120">
        <v>1688</v>
      </c>
      <c r="E41" s="120">
        <v>1</v>
      </c>
      <c r="F41" s="120">
        <v>73</v>
      </c>
      <c r="G41" s="120">
        <v>294</v>
      </c>
      <c r="H41" s="120">
        <v>73</v>
      </c>
    </row>
    <row r="42" spans="1:8">
      <c r="A42" s="118" t="s">
        <v>239</v>
      </c>
      <c r="B42" s="119">
        <v>0.66666666666666663</v>
      </c>
      <c r="C42" s="120">
        <v>2692</v>
      </c>
      <c r="D42" s="120">
        <v>2180</v>
      </c>
      <c r="E42" s="120">
        <v>0</v>
      </c>
      <c r="F42" s="120">
        <v>77</v>
      </c>
      <c r="G42" s="120">
        <v>361</v>
      </c>
      <c r="H42" s="120">
        <v>65</v>
      </c>
    </row>
    <row r="43" spans="1:8">
      <c r="A43" s="118" t="s">
        <v>239</v>
      </c>
      <c r="B43" s="119">
        <v>0.70833333333333337</v>
      </c>
      <c r="C43" s="120">
        <v>2941</v>
      </c>
      <c r="D43" s="120">
        <v>2440</v>
      </c>
      <c r="E43" s="120">
        <v>0</v>
      </c>
      <c r="F43" s="120">
        <v>59</v>
      </c>
      <c r="G43" s="120">
        <v>369</v>
      </c>
      <c r="H43" s="120">
        <v>62</v>
      </c>
    </row>
    <row r="44" spans="1:8">
      <c r="A44" s="118" t="s">
        <v>239</v>
      </c>
      <c r="B44" s="119">
        <v>0.75</v>
      </c>
      <c r="C44" s="120">
        <v>2438</v>
      </c>
      <c r="D44" s="120">
        <v>1972</v>
      </c>
      <c r="E44" s="120">
        <v>0</v>
      </c>
      <c r="F44" s="120">
        <v>60</v>
      </c>
      <c r="G44" s="120">
        <v>349</v>
      </c>
      <c r="H44" s="120">
        <v>43</v>
      </c>
    </row>
    <row r="45" spans="1:8">
      <c r="A45" s="118" t="s">
        <v>239</v>
      </c>
      <c r="B45" s="119">
        <v>0.79166666666666663</v>
      </c>
      <c r="C45" s="120">
        <v>2045</v>
      </c>
      <c r="D45" s="120">
        <v>1670</v>
      </c>
      <c r="E45" s="120">
        <v>0</v>
      </c>
      <c r="F45" s="120">
        <v>43</v>
      </c>
      <c r="G45" s="120">
        <v>315</v>
      </c>
      <c r="H45" s="120">
        <v>10</v>
      </c>
    </row>
    <row r="46" spans="1:8">
      <c r="A46" s="118" t="s">
        <v>239</v>
      </c>
      <c r="B46" s="119">
        <v>0.83333333333333337</v>
      </c>
      <c r="C46" s="120">
        <v>1684</v>
      </c>
      <c r="D46" s="120">
        <v>1316</v>
      </c>
      <c r="E46" s="120">
        <v>1</v>
      </c>
      <c r="F46" s="120">
        <v>37</v>
      </c>
      <c r="G46" s="120">
        <v>305</v>
      </c>
      <c r="H46" s="120">
        <v>17</v>
      </c>
    </row>
    <row r="47" spans="1:8">
      <c r="A47" s="118" t="s">
        <v>239</v>
      </c>
      <c r="B47" s="119">
        <v>0.875</v>
      </c>
      <c r="C47" s="120">
        <v>1286</v>
      </c>
      <c r="D47" s="120">
        <v>947</v>
      </c>
      <c r="E47" s="120">
        <v>0</v>
      </c>
      <c r="F47" s="120">
        <v>38</v>
      </c>
      <c r="G47" s="120">
        <v>286</v>
      </c>
      <c r="H47" s="120">
        <v>7</v>
      </c>
    </row>
    <row r="48" spans="1:8">
      <c r="A48" s="118" t="s">
        <v>239</v>
      </c>
      <c r="B48" s="119">
        <v>0.91666666666666663</v>
      </c>
      <c r="C48" s="120">
        <v>876</v>
      </c>
      <c r="D48" s="120">
        <v>659</v>
      </c>
      <c r="E48" s="120">
        <v>0</v>
      </c>
      <c r="F48" s="120">
        <v>14</v>
      </c>
      <c r="G48" s="120">
        <v>195</v>
      </c>
      <c r="H48" s="120">
        <v>5</v>
      </c>
    </row>
    <row r="49" spans="1:8">
      <c r="A49" s="118" t="s">
        <v>239</v>
      </c>
      <c r="B49" s="119">
        <v>0.95833333333333337</v>
      </c>
      <c r="C49" s="120">
        <v>705</v>
      </c>
      <c r="D49" s="120">
        <v>475</v>
      </c>
      <c r="E49" s="120">
        <v>0</v>
      </c>
      <c r="F49" s="120">
        <v>21</v>
      </c>
      <c r="G49" s="120">
        <v>198</v>
      </c>
      <c r="H49" s="120">
        <v>5</v>
      </c>
    </row>
    <row r="50" spans="1:8">
      <c r="A50" s="118" t="s">
        <v>245</v>
      </c>
      <c r="B50" s="119">
        <v>0</v>
      </c>
      <c r="C50" s="120">
        <v>417</v>
      </c>
      <c r="D50" s="120">
        <v>280</v>
      </c>
      <c r="E50" s="120">
        <v>0</v>
      </c>
      <c r="F50" s="120">
        <v>14</v>
      </c>
      <c r="G50" s="120">
        <v>123</v>
      </c>
      <c r="H50" s="120">
        <v>0</v>
      </c>
    </row>
    <row r="51" spans="1:8">
      <c r="A51" s="118" t="s">
        <v>245</v>
      </c>
      <c r="B51" s="119">
        <v>0.41666666666666669</v>
      </c>
      <c r="C51" s="120">
        <v>1175</v>
      </c>
      <c r="D51" s="120">
        <v>891</v>
      </c>
      <c r="E51" s="120">
        <v>0</v>
      </c>
      <c r="F51" s="120">
        <v>41</v>
      </c>
      <c r="G51" s="120">
        <v>243</v>
      </c>
      <c r="H51" s="120">
        <v>0</v>
      </c>
    </row>
    <row r="52" spans="1:8">
      <c r="A52" s="118" t="s">
        <v>245</v>
      </c>
      <c r="B52" s="119">
        <v>0.45833333333333331</v>
      </c>
      <c r="C52" s="120">
        <v>1425</v>
      </c>
      <c r="D52" s="120">
        <v>1047</v>
      </c>
      <c r="E52" s="120">
        <v>2</v>
      </c>
      <c r="F52" s="120">
        <v>57</v>
      </c>
      <c r="G52" s="120">
        <v>317</v>
      </c>
      <c r="H52" s="120">
        <v>0</v>
      </c>
    </row>
    <row r="53" spans="1:8">
      <c r="A53" s="118" t="s">
        <v>245</v>
      </c>
      <c r="B53" s="119">
        <v>0.5</v>
      </c>
      <c r="C53" s="120">
        <v>1292</v>
      </c>
      <c r="D53" s="120">
        <v>940</v>
      </c>
      <c r="E53" s="120">
        <v>0</v>
      </c>
      <c r="F53" s="120">
        <v>47</v>
      </c>
      <c r="G53" s="120">
        <v>303</v>
      </c>
      <c r="H53" s="120">
        <v>0</v>
      </c>
    </row>
    <row r="54" spans="1:8">
      <c r="A54" s="118" t="s">
        <v>245</v>
      </c>
      <c r="B54" s="119">
        <v>0.54166666666666663</v>
      </c>
      <c r="C54" s="120">
        <v>1293</v>
      </c>
      <c r="D54" s="120">
        <v>972</v>
      </c>
      <c r="E54" s="120">
        <v>0</v>
      </c>
      <c r="F54" s="120">
        <v>45</v>
      </c>
      <c r="G54" s="120">
        <v>275</v>
      </c>
      <c r="H54" s="120">
        <v>0</v>
      </c>
    </row>
    <row r="55" spans="1:8">
      <c r="A55" s="118" t="s">
        <v>245</v>
      </c>
      <c r="B55" s="119">
        <v>0.58333333333333337</v>
      </c>
      <c r="C55" s="120">
        <v>1335</v>
      </c>
      <c r="D55" s="120">
        <v>1006</v>
      </c>
      <c r="E55" s="120">
        <v>1</v>
      </c>
      <c r="F55" s="120">
        <v>59</v>
      </c>
      <c r="G55" s="120">
        <v>268</v>
      </c>
      <c r="H55" s="120">
        <v>0</v>
      </c>
    </row>
    <row r="56" spans="1:8">
      <c r="A56" s="118" t="s">
        <v>245</v>
      </c>
      <c r="B56" s="119">
        <v>0.625</v>
      </c>
      <c r="C56" s="120">
        <v>1513</v>
      </c>
      <c r="D56" s="120">
        <v>1165</v>
      </c>
      <c r="E56" s="120">
        <v>2</v>
      </c>
      <c r="F56" s="120">
        <v>50</v>
      </c>
      <c r="G56" s="120">
        <v>295</v>
      </c>
      <c r="H56" s="120">
        <v>0</v>
      </c>
    </row>
    <row r="57" spans="1:8">
      <c r="A57" s="118" t="s">
        <v>245</v>
      </c>
      <c r="B57" s="119">
        <v>0.66666666666666663</v>
      </c>
      <c r="C57" s="120">
        <v>1611</v>
      </c>
      <c r="D57" s="120">
        <v>1275</v>
      </c>
      <c r="E57" s="120">
        <v>0</v>
      </c>
      <c r="F57" s="120">
        <v>66</v>
      </c>
      <c r="G57" s="120">
        <v>270</v>
      </c>
      <c r="H57" s="120">
        <v>0</v>
      </c>
    </row>
    <row r="58" spans="1:8">
      <c r="A58" s="118" t="s">
        <v>245</v>
      </c>
      <c r="B58" s="119">
        <v>0.70833333333333337</v>
      </c>
      <c r="C58" s="120">
        <v>1829</v>
      </c>
      <c r="D58" s="120">
        <v>1512</v>
      </c>
      <c r="E58" s="120">
        <v>1</v>
      </c>
      <c r="F58" s="120">
        <v>44</v>
      </c>
      <c r="G58" s="120">
        <v>271</v>
      </c>
      <c r="H58" s="120">
        <v>0</v>
      </c>
    </row>
    <row r="59" spans="1:8">
      <c r="A59" s="118" t="s">
        <v>245</v>
      </c>
      <c r="B59" s="119">
        <v>0.75</v>
      </c>
      <c r="C59" s="120">
        <v>1481</v>
      </c>
      <c r="D59" s="120">
        <v>1243</v>
      </c>
      <c r="E59" s="120">
        <v>1</v>
      </c>
      <c r="F59" s="120">
        <v>32</v>
      </c>
      <c r="G59" s="120">
        <v>203</v>
      </c>
      <c r="H59" s="120">
        <v>0</v>
      </c>
    </row>
    <row r="60" spans="1:8">
      <c r="A60" s="118" t="s">
        <v>245</v>
      </c>
      <c r="B60" s="119">
        <v>0.79166666666666663</v>
      </c>
      <c r="C60" s="120">
        <v>1299</v>
      </c>
      <c r="D60" s="120">
        <v>1074</v>
      </c>
      <c r="E60" s="120">
        <v>2</v>
      </c>
      <c r="F60" s="120">
        <v>13</v>
      </c>
      <c r="G60" s="120">
        <v>209</v>
      </c>
      <c r="H60" s="120">
        <v>0</v>
      </c>
    </row>
    <row r="61" spans="1:8">
      <c r="A61" s="118" t="s">
        <v>245</v>
      </c>
      <c r="B61" s="119">
        <v>0.83333333333333337</v>
      </c>
      <c r="C61" s="120">
        <v>1104</v>
      </c>
      <c r="D61" s="120">
        <v>885</v>
      </c>
      <c r="E61" s="120">
        <v>0</v>
      </c>
      <c r="F61" s="120">
        <v>36</v>
      </c>
      <c r="G61" s="120">
        <v>182</v>
      </c>
      <c r="H61" s="120">
        <v>0</v>
      </c>
    </row>
    <row r="62" spans="1:8">
      <c r="A62" s="118" t="s">
        <v>245</v>
      </c>
      <c r="B62" s="119">
        <v>0.875</v>
      </c>
      <c r="C62" s="120">
        <v>919</v>
      </c>
      <c r="D62" s="120">
        <v>714</v>
      </c>
      <c r="E62" s="120">
        <v>1</v>
      </c>
      <c r="F62" s="120">
        <v>27</v>
      </c>
      <c r="G62" s="120">
        <v>176</v>
      </c>
      <c r="H62" s="120">
        <v>0</v>
      </c>
    </row>
    <row r="63" spans="1:8">
      <c r="A63" s="118" t="s">
        <v>245</v>
      </c>
      <c r="B63" s="119">
        <v>0.91666666666666663</v>
      </c>
      <c r="C63" s="120">
        <v>778</v>
      </c>
      <c r="D63" s="120">
        <v>581</v>
      </c>
      <c r="E63" s="120">
        <v>0</v>
      </c>
      <c r="F63" s="120">
        <v>26</v>
      </c>
      <c r="G63" s="120">
        <v>170</v>
      </c>
      <c r="H63" s="120">
        <v>0</v>
      </c>
    </row>
    <row r="64" spans="1:8">
      <c r="A64" s="118" t="s">
        <v>245</v>
      </c>
      <c r="B64" s="119">
        <v>0.95833333333333337</v>
      </c>
      <c r="C64" s="120">
        <v>584</v>
      </c>
      <c r="D64" s="120">
        <v>431</v>
      </c>
      <c r="E64" s="120">
        <v>0</v>
      </c>
      <c r="F64" s="120">
        <v>17</v>
      </c>
      <c r="G64" s="120">
        <v>136</v>
      </c>
      <c r="H64" s="120">
        <v>0</v>
      </c>
    </row>
    <row r="65" spans="1:8">
      <c r="A65" s="118" t="s">
        <v>240</v>
      </c>
      <c r="B65" s="119">
        <v>0</v>
      </c>
      <c r="C65" s="120">
        <v>355</v>
      </c>
      <c r="D65" s="120">
        <v>207</v>
      </c>
      <c r="E65" s="120">
        <v>5</v>
      </c>
      <c r="F65" s="120">
        <v>18</v>
      </c>
      <c r="G65" s="120">
        <v>121</v>
      </c>
      <c r="H65" s="120">
        <v>4</v>
      </c>
    </row>
    <row r="66" spans="1:8">
      <c r="A66" s="118" t="s">
        <v>240</v>
      </c>
      <c r="B66" s="119">
        <v>4.1666666666666664E-2</v>
      </c>
      <c r="C66" s="120">
        <v>296</v>
      </c>
      <c r="D66" s="120">
        <v>118</v>
      </c>
      <c r="E66" s="120">
        <v>3</v>
      </c>
      <c r="F66" s="120">
        <v>25</v>
      </c>
      <c r="G66" s="120">
        <v>145</v>
      </c>
      <c r="H66" s="120">
        <v>3</v>
      </c>
    </row>
    <row r="67" spans="1:8">
      <c r="A67" s="118" t="s">
        <v>240</v>
      </c>
      <c r="B67" s="119">
        <v>8.3333333333333329E-2</v>
      </c>
      <c r="C67" s="120">
        <v>236</v>
      </c>
      <c r="D67" s="120">
        <v>103</v>
      </c>
      <c r="E67" s="120">
        <v>1</v>
      </c>
      <c r="F67" s="120">
        <v>17</v>
      </c>
      <c r="G67" s="120">
        <v>106</v>
      </c>
      <c r="H67" s="120">
        <v>8</v>
      </c>
    </row>
    <row r="68" spans="1:8">
      <c r="A68" s="118" t="s">
        <v>240</v>
      </c>
      <c r="B68" s="119">
        <v>0.125</v>
      </c>
      <c r="C68" s="120">
        <v>182</v>
      </c>
      <c r="D68" s="120">
        <v>75</v>
      </c>
      <c r="E68" s="120">
        <v>0</v>
      </c>
      <c r="F68" s="120">
        <v>17</v>
      </c>
      <c r="G68" s="120">
        <v>84</v>
      </c>
      <c r="H68" s="120">
        <v>4</v>
      </c>
    </row>
    <row r="69" spans="1:8">
      <c r="A69" s="118" t="s">
        <v>240</v>
      </c>
      <c r="B69" s="119">
        <v>0.16666666666666666</v>
      </c>
      <c r="C69" s="120">
        <v>170</v>
      </c>
      <c r="D69" s="120">
        <v>72</v>
      </c>
      <c r="E69" s="120">
        <v>1</v>
      </c>
      <c r="F69" s="120">
        <v>12</v>
      </c>
      <c r="G69" s="120">
        <v>83</v>
      </c>
      <c r="H69" s="120">
        <v>1</v>
      </c>
    </row>
    <row r="70" spans="1:8">
      <c r="A70" s="118" t="s">
        <v>240</v>
      </c>
      <c r="B70" s="119">
        <v>0.20833333333333334</v>
      </c>
      <c r="C70" s="120">
        <v>366</v>
      </c>
      <c r="D70" s="120">
        <v>173</v>
      </c>
      <c r="E70" s="120">
        <v>2</v>
      </c>
      <c r="F70" s="120">
        <v>21</v>
      </c>
      <c r="G70" s="120">
        <v>165</v>
      </c>
      <c r="H70" s="120">
        <v>5</v>
      </c>
    </row>
    <row r="71" spans="1:8">
      <c r="A71" s="118" t="s">
        <v>240</v>
      </c>
      <c r="B71" s="119">
        <v>0.25</v>
      </c>
      <c r="C71" s="120">
        <v>710</v>
      </c>
      <c r="D71" s="120">
        <v>394</v>
      </c>
      <c r="E71" s="120">
        <v>1</v>
      </c>
      <c r="F71" s="120">
        <v>36</v>
      </c>
      <c r="G71" s="120">
        <v>262</v>
      </c>
      <c r="H71" s="120">
        <v>13</v>
      </c>
    </row>
    <row r="72" spans="1:8">
      <c r="A72" s="118" t="s">
        <v>240</v>
      </c>
      <c r="B72" s="119">
        <v>0.29166666666666669</v>
      </c>
      <c r="C72" s="120">
        <v>1359</v>
      </c>
      <c r="D72" s="120">
        <v>984</v>
      </c>
      <c r="E72" s="120">
        <v>4</v>
      </c>
      <c r="F72" s="120">
        <v>63</v>
      </c>
      <c r="G72" s="120">
        <v>286</v>
      </c>
      <c r="H72" s="120">
        <v>13</v>
      </c>
    </row>
    <row r="73" spans="1:8">
      <c r="A73" s="118" t="s">
        <v>240</v>
      </c>
      <c r="B73" s="119">
        <v>0.33333333333333331</v>
      </c>
      <c r="C73" s="120">
        <v>2309</v>
      </c>
      <c r="D73" s="120">
        <v>1907</v>
      </c>
      <c r="E73" s="120">
        <v>7</v>
      </c>
      <c r="F73" s="120">
        <v>88</v>
      </c>
      <c r="G73" s="120">
        <v>282</v>
      </c>
      <c r="H73" s="120">
        <v>6</v>
      </c>
    </row>
    <row r="74" spans="1:8">
      <c r="A74" s="118" t="s">
        <v>240</v>
      </c>
      <c r="B74" s="119">
        <v>0.375</v>
      </c>
      <c r="C74" s="120">
        <v>2332</v>
      </c>
      <c r="D74" s="120">
        <v>1854</v>
      </c>
      <c r="E74" s="120">
        <v>9</v>
      </c>
      <c r="F74" s="120">
        <v>109</v>
      </c>
      <c r="G74" s="120">
        <v>327</v>
      </c>
      <c r="H74" s="120">
        <v>7</v>
      </c>
    </row>
    <row r="75" spans="1:8">
      <c r="A75" s="118" t="s">
        <v>240</v>
      </c>
      <c r="B75" s="119">
        <v>0.41666666666666669</v>
      </c>
      <c r="C75" s="120">
        <v>2062</v>
      </c>
      <c r="D75" s="120">
        <v>1531</v>
      </c>
      <c r="E75" s="120">
        <v>6</v>
      </c>
      <c r="F75" s="120">
        <v>146</v>
      </c>
      <c r="G75" s="120">
        <v>360</v>
      </c>
      <c r="H75" s="120">
        <v>6</v>
      </c>
    </row>
    <row r="76" spans="1:8">
      <c r="A76" s="118" t="s">
        <v>240</v>
      </c>
      <c r="B76" s="119">
        <v>0.45833333333333331</v>
      </c>
      <c r="C76" s="120">
        <v>1687</v>
      </c>
      <c r="D76" s="120">
        <v>1148</v>
      </c>
      <c r="E76" s="120">
        <v>10</v>
      </c>
      <c r="F76" s="120">
        <v>115</v>
      </c>
      <c r="G76" s="120">
        <v>388</v>
      </c>
      <c r="H76" s="120">
        <v>11</v>
      </c>
    </row>
    <row r="77" spans="1:8">
      <c r="A77" s="118" t="s">
        <v>240</v>
      </c>
      <c r="B77" s="119">
        <v>0.5</v>
      </c>
      <c r="C77" s="120">
        <v>1426</v>
      </c>
      <c r="D77" s="120">
        <v>965</v>
      </c>
      <c r="E77" s="120">
        <v>8</v>
      </c>
      <c r="F77" s="120">
        <v>99</v>
      </c>
      <c r="G77" s="120">
        <v>325</v>
      </c>
      <c r="H77" s="120">
        <v>15</v>
      </c>
    </row>
    <row r="78" spans="1:8">
      <c r="A78" s="118" t="s">
        <v>240</v>
      </c>
      <c r="B78" s="119">
        <v>0.54166666666666663</v>
      </c>
      <c r="C78" s="120">
        <v>1443</v>
      </c>
      <c r="D78" s="120">
        <v>978</v>
      </c>
      <c r="E78" s="120">
        <v>4</v>
      </c>
      <c r="F78" s="120">
        <v>102</v>
      </c>
      <c r="G78" s="120">
        <v>343</v>
      </c>
      <c r="H78" s="120">
        <v>3</v>
      </c>
    </row>
    <row r="79" spans="1:8">
      <c r="A79" s="118" t="s">
        <v>240</v>
      </c>
      <c r="B79" s="119">
        <v>0.58333333333333337</v>
      </c>
      <c r="C79" s="120">
        <v>1402</v>
      </c>
      <c r="D79" s="120">
        <v>963</v>
      </c>
      <c r="E79" s="120">
        <v>6</v>
      </c>
      <c r="F79" s="120">
        <v>102</v>
      </c>
      <c r="G79" s="120">
        <v>304</v>
      </c>
      <c r="H79" s="120">
        <v>10</v>
      </c>
    </row>
    <row r="80" spans="1:8">
      <c r="A80" s="118" t="s">
        <v>240</v>
      </c>
      <c r="B80" s="119">
        <v>0.625</v>
      </c>
      <c r="C80" s="120">
        <v>1490</v>
      </c>
      <c r="D80" s="120">
        <v>1105</v>
      </c>
      <c r="E80" s="120">
        <v>8</v>
      </c>
      <c r="F80" s="120">
        <v>80</v>
      </c>
      <c r="G80" s="120">
        <v>275</v>
      </c>
      <c r="H80" s="120">
        <v>8</v>
      </c>
    </row>
    <row r="81" spans="1:8">
      <c r="A81" s="118" t="s">
        <v>240</v>
      </c>
      <c r="B81" s="119">
        <v>0.66666666666666663</v>
      </c>
      <c r="C81" s="120">
        <v>1710</v>
      </c>
      <c r="D81" s="120">
        <v>1262</v>
      </c>
      <c r="E81" s="120">
        <v>11</v>
      </c>
      <c r="F81" s="120">
        <v>113</v>
      </c>
      <c r="G81" s="120">
        <v>306</v>
      </c>
      <c r="H81" s="120">
        <v>11</v>
      </c>
    </row>
    <row r="82" spans="1:8">
      <c r="A82" s="118" t="s">
        <v>240</v>
      </c>
      <c r="B82" s="119">
        <v>0.70833333333333337</v>
      </c>
      <c r="C82" s="120">
        <v>1986</v>
      </c>
      <c r="D82" s="120">
        <v>1543</v>
      </c>
      <c r="E82" s="120">
        <v>8</v>
      </c>
      <c r="F82" s="120">
        <v>76</v>
      </c>
      <c r="G82" s="120">
        <v>333</v>
      </c>
      <c r="H82" s="120">
        <v>12</v>
      </c>
    </row>
    <row r="83" spans="1:8">
      <c r="A83" s="118" t="s">
        <v>240</v>
      </c>
      <c r="B83" s="119">
        <v>0.75</v>
      </c>
      <c r="C83" s="120">
        <v>1739</v>
      </c>
      <c r="D83" s="120">
        <v>1322</v>
      </c>
      <c r="E83" s="120">
        <v>4</v>
      </c>
      <c r="F83" s="120">
        <v>66</v>
      </c>
      <c r="G83" s="120">
        <v>334</v>
      </c>
      <c r="H83" s="120">
        <v>4</v>
      </c>
    </row>
    <row r="84" spans="1:8">
      <c r="A84" s="118" t="s">
        <v>240</v>
      </c>
      <c r="B84" s="119">
        <v>0.79166666666666663</v>
      </c>
      <c r="C84" s="120">
        <v>1523</v>
      </c>
      <c r="D84" s="120">
        <v>1155</v>
      </c>
      <c r="E84" s="120">
        <v>7</v>
      </c>
      <c r="F84" s="120">
        <v>69</v>
      </c>
      <c r="G84" s="120">
        <v>266</v>
      </c>
      <c r="H84" s="120">
        <v>9</v>
      </c>
    </row>
    <row r="85" spans="1:8">
      <c r="A85" s="118" t="s">
        <v>240</v>
      </c>
      <c r="B85" s="119">
        <v>0.83333333333333337</v>
      </c>
      <c r="C85" s="120">
        <v>1305</v>
      </c>
      <c r="D85" s="120">
        <v>948</v>
      </c>
      <c r="E85" s="120">
        <v>6</v>
      </c>
      <c r="F85" s="120">
        <v>62</v>
      </c>
      <c r="G85" s="120">
        <v>264</v>
      </c>
      <c r="H85" s="120">
        <v>13</v>
      </c>
    </row>
    <row r="86" spans="1:8">
      <c r="A86" s="118" t="s">
        <v>240</v>
      </c>
      <c r="B86" s="119">
        <v>0.875</v>
      </c>
      <c r="C86" s="120">
        <v>985</v>
      </c>
      <c r="D86" s="120">
        <v>684</v>
      </c>
      <c r="E86" s="120">
        <v>4</v>
      </c>
      <c r="F86" s="120">
        <v>54</v>
      </c>
      <c r="G86" s="120">
        <v>228</v>
      </c>
      <c r="H86" s="120">
        <v>11</v>
      </c>
    </row>
    <row r="87" spans="1:8">
      <c r="A87" s="118" t="s">
        <v>240</v>
      </c>
      <c r="B87" s="119">
        <v>0.91666666666666663</v>
      </c>
      <c r="C87" s="120">
        <v>802</v>
      </c>
      <c r="D87" s="120">
        <v>593</v>
      </c>
      <c r="E87" s="120">
        <v>3</v>
      </c>
      <c r="F87" s="120">
        <v>25</v>
      </c>
      <c r="G87" s="120">
        <v>159</v>
      </c>
      <c r="H87" s="120">
        <v>15</v>
      </c>
    </row>
    <row r="88" spans="1:8">
      <c r="A88" s="118" t="s">
        <v>240</v>
      </c>
      <c r="B88" s="119">
        <v>0.95833333333333337</v>
      </c>
      <c r="C88" s="120">
        <v>583</v>
      </c>
      <c r="D88" s="120">
        <v>382</v>
      </c>
      <c r="E88" s="120">
        <v>2</v>
      </c>
      <c r="F88" s="120">
        <v>36</v>
      </c>
      <c r="G88" s="120">
        <v>150</v>
      </c>
      <c r="H88" s="120">
        <v>12</v>
      </c>
    </row>
    <row r="89" spans="1:8">
      <c r="A89" s="118" t="s">
        <v>241</v>
      </c>
      <c r="B89" s="119">
        <v>0</v>
      </c>
      <c r="C89" s="120">
        <v>541</v>
      </c>
      <c r="D89" s="120">
        <v>366</v>
      </c>
      <c r="E89" s="120">
        <v>0</v>
      </c>
      <c r="F89" s="120">
        <v>15</v>
      </c>
      <c r="G89" s="120">
        <v>150</v>
      </c>
      <c r="H89" s="120">
        <v>10</v>
      </c>
    </row>
    <row r="90" spans="1:8">
      <c r="A90" s="118" t="s">
        <v>241</v>
      </c>
      <c r="B90" s="119">
        <v>4.1666666666666664E-2</v>
      </c>
      <c r="C90" s="120">
        <v>299</v>
      </c>
      <c r="D90" s="120">
        <v>173</v>
      </c>
      <c r="E90" s="120">
        <v>1</v>
      </c>
      <c r="F90" s="120">
        <v>4</v>
      </c>
      <c r="G90" s="120">
        <v>113</v>
      </c>
      <c r="H90" s="120">
        <v>7</v>
      </c>
    </row>
    <row r="91" spans="1:8">
      <c r="A91" s="118" t="s">
        <v>241</v>
      </c>
      <c r="B91" s="119">
        <v>8.3333333333333329E-2</v>
      </c>
      <c r="C91" s="120">
        <v>257</v>
      </c>
      <c r="D91" s="120">
        <v>146</v>
      </c>
      <c r="E91" s="120">
        <v>0</v>
      </c>
      <c r="F91" s="120">
        <v>10</v>
      </c>
      <c r="G91" s="120">
        <v>96</v>
      </c>
      <c r="H91" s="120">
        <v>4</v>
      </c>
    </row>
    <row r="92" spans="1:8">
      <c r="A92" s="118" t="s">
        <v>241</v>
      </c>
      <c r="B92" s="119">
        <v>0.125</v>
      </c>
      <c r="C92" s="120">
        <v>166</v>
      </c>
      <c r="D92" s="120">
        <v>94</v>
      </c>
      <c r="E92" s="120">
        <v>0</v>
      </c>
      <c r="F92" s="120">
        <v>9</v>
      </c>
      <c r="G92" s="120">
        <v>57</v>
      </c>
      <c r="H92" s="120">
        <v>4</v>
      </c>
    </row>
    <row r="93" spans="1:8">
      <c r="A93" s="118" t="s">
        <v>241</v>
      </c>
      <c r="B93" s="119">
        <v>0.16666666666666666</v>
      </c>
      <c r="C93" s="120">
        <v>253</v>
      </c>
      <c r="D93" s="120">
        <v>136</v>
      </c>
      <c r="E93" s="120">
        <v>0</v>
      </c>
      <c r="F93" s="120">
        <v>9</v>
      </c>
      <c r="G93" s="120">
        <v>100</v>
      </c>
      <c r="H93" s="120">
        <v>6</v>
      </c>
    </row>
    <row r="94" spans="1:8">
      <c r="A94" s="118" t="s">
        <v>241</v>
      </c>
      <c r="B94" s="119">
        <v>0.20833333333333334</v>
      </c>
      <c r="C94" s="120">
        <v>446</v>
      </c>
      <c r="D94" s="120">
        <v>252</v>
      </c>
      <c r="E94" s="120">
        <v>0</v>
      </c>
      <c r="F94" s="120">
        <v>16</v>
      </c>
      <c r="G94" s="120">
        <v>171</v>
      </c>
      <c r="H94" s="120">
        <v>7</v>
      </c>
    </row>
    <row r="95" spans="1:8">
      <c r="A95" s="118" t="s">
        <v>241</v>
      </c>
      <c r="B95" s="119">
        <v>0.25</v>
      </c>
      <c r="C95" s="120">
        <v>849</v>
      </c>
      <c r="D95" s="120">
        <v>583</v>
      </c>
      <c r="E95" s="120">
        <v>0</v>
      </c>
      <c r="F95" s="120">
        <v>29</v>
      </c>
      <c r="G95" s="120">
        <v>229</v>
      </c>
      <c r="H95" s="120">
        <v>6</v>
      </c>
    </row>
    <row r="96" spans="1:8">
      <c r="A96" s="118" t="s">
        <v>241</v>
      </c>
      <c r="B96" s="119">
        <v>0.29166666666666669</v>
      </c>
      <c r="C96" s="120">
        <v>1779</v>
      </c>
      <c r="D96" s="120">
        <v>1459</v>
      </c>
      <c r="E96" s="120">
        <v>0</v>
      </c>
      <c r="F96" s="120">
        <v>45</v>
      </c>
      <c r="G96" s="120">
        <v>262</v>
      </c>
      <c r="H96" s="120">
        <v>4</v>
      </c>
    </row>
    <row r="97" spans="1:8">
      <c r="A97" s="118" t="s">
        <v>241</v>
      </c>
      <c r="B97" s="119">
        <v>0.33333333333333331</v>
      </c>
      <c r="C97" s="120">
        <v>3114</v>
      </c>
      <c r="D97" s="120">
        <v>2693</v>
      </c>
      <c r="E97" s="120">
        <v>0</v>
      </c>
      <c r="F97" s="120">
        <v>68</v>
      </c>
      <c r="G97" s="120">
        <v>330</v>
      </c>
      <c r="H97" s="120">
        <v>10</v>
      </c>
    </row>
    <row r="98" spans="1:8">
      <c r="A98" s="118" t="s">
        <v>241</v>
      </c>
      <c r="B98" s="119">
        <v>0.375</v>
      </c>
      <c r="C98" s="120">
        <v>3189</v>
      </c>
      <c r="D98" s="120">
        <v>2704</v>
      </c>
      <c r="E98" s="120">
        <v>0</v>
      </c>
      <c r="F98" s="120">
        <v>94</v>
      </c>
      <c r="G98" s="120">
        <v>368</v>
      </c>
      <c r="H98" s="120">
        <v>8</v>
      </c>
    </row>
    <row r="99" spans="1:8">
      <c r="A99" s="118" t="s">
        <v>241</v>
      </c>
      <c r="B99" s="119">
        <v>0.41666666666666669</v>
      </c>
      <c r="C99" s="120">
        <v>2635</v>
      </c>
      <c r="D99" s="120">
        <v>2098</v>
      </c>
      <c r="E99" s="120">
        <v>0</v>
      </c>
      <c r="F99" s="120">
        <v>96</v>
      </c>
      <c r="G99" s="120">
        <v>363</v>
      </c>
      <c r="H99" s="120">
        <v>66</v>
      </c>
    </row>
    <row r="100" spans="1:8">
      <c r="A100" s="118" t="s">
        <v>241</v>
      </c>
      <c r="B100" s="119">
        <v>0.45833333333333331</v>
      </c>
      <c r="C100" s="120">
        <v>2251</v>
      </c>
      <c r="D100" s="120">
        <v>1715</v>
      </c>
      <c r="E100" s="120">
        <v>2</v>
      </c>
      <c r="F100" s="120">
        <v>91</v>
      </c>
      <c r="G100" s="120">
        <v>374</v>
      </c>
      <c r="H100" s="120">
        <v>54</v>
      </c>
    </row>
    <row r="101" spans="1:8">
      <c r="A101" s="118" t="s">
        <v>241</v>
      </c>
      <c r="B101" s="119">
        <v>0.5</v>
      </c>
      <c r="C101" s="120">
        <v>2159</v>
      </c>
      <c r="D101" s="120">
        <v>1640</v>
      </c>
      <c r="E101" s="120">
        <v>1</v>
      </c>
      <c r="F101" s="120">
        <v>92</v>
      </c>
      <c r="G101" s="120">
        <v>383</v>
      </c>
      <c r="H101" s="120">
        <v>33</v>
      </c>
    </row>
    <row r="102" spans="1:8">
      <c r="A102" s="118" t="s">
        <v>241</v>
      </c>
      <c r="B102" s="119">
        <v>0.54166666666666663</v>
      </c>
      <c r="C102" s="120">
        <v>2097</v>
      </c>
      <c r="D102" s="120">
        <v>1591</v>
      </c>
      <c r="E102" s="120">
        <v>1</v>
      </c>
      <c r="F102" s="120">
        <v>88</v>
      </c>
      <c r="G102" s="120">
        <v>395</v>
      </c>
      <c r="H102" s="120">
        <v>16</v>
      </c>
    </row>
    <row r="103" spans="1:8">
      <c r="A103" s="118" t="s">
        <v>241</v>
      </c>
      <c r="B103" s="119">
        <v>0.58333333333333337</v>
      </c>
      <c r="C103" s="120">
        <v>2180</v>
      </c>
      <c r="D103" s="120">
        <v>1715</v>
      </c>
      <c r="E103" s="120">
        <v>0</v>
      </c>
      <c r="F103" s="120">
        <v>76</v>
      </c>
      <c r="G103" s="120">
        <v>369</v>
      </c>
      <c r="H103" s="120">
        <v>5</v>
      </c>
    </row>
    <row r="104" spans="1:8">
      <c r="A104" s="118" t="s">
        <v>241</v>
      </c>
      <c r="B104" s="119">
        <v>0.625</v>
      </c>
      <c r="C104" s="120">
        <v>2578</v>
      </c>
      <c r="D104" s="120">
        <v>2049</v>
      </c>
      <c r="E104" s="120">
        <v>0</v>
      </c>
      <c r="F104" s="120">
        <v>106</v>
      </c>
      <c r="G104" s="120">
        <v>398</v>
      </c>
      <c r="H104" s="120">
        <v>10</v>
      </c>
    </row>
    <row r="105" spans="1:8">
      <c r="A105" s="118" t="s">
        <v>241</v>
      </c>
      <c r="B105" s="119">
        <v>0.66666666666666663</v>
      </c>
      <c r="C105" s="120">
        <v>3160</v>
      </c>
      <c r="D105" s="120">
        <v>2644</v>
      </c>
      <c r="E105" s="120">
        <v>0</v>
      </c>
      <c r="F105" s="120">
        <v>83</v>
      </c>
      <c r="G105" s="120">
        <v>403</v>
      </c>
      <c r="H105" s="120">
        <v>12</v>
      </c>
    </row>
    <row r="106" spans="1:8">
      <c r="A106" s="118" t="s">
        <v>241</v>
      </c>
      <c r="B106" s="119">
        <v>0.70833333333333337</v>
      </c>
      <c r="C106" s="120">
        <v>3931</v>
      </c>
      <c r="D106" s="120">
        <v>3449</v>
      </c>
      <c r="E106" s="120">
        <v>1</v>
      </c>
      <c r="F106" s="120">
        <v>72</v>
      </c>
      <c r="G106" s="120">
        <v>375</v>
      </c>
      <c r="H106" s="120">
        <v>9</v>
      </c>
    </row>
    <row r="107" spans="1:8">
      <c r="A107" s="118" t="s">
        <v>241</v>
      </c>
      <c r="B107" s="119">
        <v>0.75</v>
      </c>
      <c r="C107" s="120">
        <v>3204</v>
      </c>
      <c r="D107" s="120">
        <v>2748</v>
      </c>
      <c r="E107" s="120">
        <v>1</v>
      </c>
      <c r="F107" s="120">
        <v>64</v>
      </c>
      <c r="G107" s="120">
        <v>362</v>
      </c>
      <c r="H107" s="120">
        <v>14</v>
      </c>
    </row>
    <row r="108" spans="1:8">
      <c r="A108" s="118" t="s">
        <v>241</v>
      </c>
      <c r="B108" s="119">
        <v>0.79166666666666663</v>
      </c>
      <c r="C108" s="120">
        <v>2359</v>
      </c>
      <c r="D108" s="120">
        <v>1933</v>
      </c>
      <c r="E108" s="120">
        <v>0</v>
      </c>
      <c r="F108" s="120">
        <v>44</v>
      </c>
      <c r="G108" s="120">
        <v>340</v>
      </c>
      <c r="H108" s="120">
        <v>26</v>
      </c>
    </row>
    <row r="109" spans="1:8">
      <c r="A109" s="118" t="s">
        <v>241</v>
      </c>
      <c r="B109" s="119">
        <v>0.83333333333333337</v>
      </c>
      <c r="C109" s="120">
        <v>1720</v>
      </c>
      <c r="D109" s="120">
        <v>1370</v>
      </c>
      <c r="E109" s="120">
        <v>0</v>
      </c>
      <c r="F109" s="120">
        <v>21</v>
      </c>
      <c r="G109" s="120">
        <v>304</v>
      </c>
      <c r="H109" s="120">
        <v>13</v>
      </c>
    </row>
    <row r="110" spans="1:8">
      <c r="A110" s="118" t="s">
        <v>241</v>
      </c>
      <c r="B110" s="119">
        <v>0.875</v>
      </c>
      <c r="C110" s="120">
        <v>1452</v>
      </c>
      <c r="D110" s="120">
        <v>1168</v>
      </c>
      <c r="E110" s="120">
        <v>0</v>
      </c>
      <c r="F110" s="120">
        <v>22</v>
      </c>
      <c r="G110" s="120">
        <v>252</v>
      </c>
      <c r="H110" s="120">
        <v>8</v>
      </c>
    </row>
    <row r="111" spans="1:8">
      <c r="A111" s="118" t="s">
        <v>241</v>
      </c>
      <c r="B111" s="119">
        <v>0.91666666666666663</v>
      </c>
      <c r="C111" s="120">
        <v>1077</v>
      </c>
      <c r="D111" s="120">
        <v>838</v>
      </c>
      <c r="E111" s="120">
        <v>1</v>
      </c>
      <c r="F111" s="120">
        <v>24</v>
      </c>
      <c r="G111" s="120">
        <v>191</v>
      </c>
      <c r="H111" s="120">
        <v>10</v>
      </c>
    </row>
    <row r="112" spans="1:8">
      <c r="A112" s="118" t="s">
        <v>241</v>
      </c>
      <c r="B112" s="119">
        <v>0.95833333333333337</v>
      </c>
      <c r="C112" s="120">
        <v>775</v>
      </c>
      <c r="D112" s="120">
        <v>548</v>
      </c>
      <c r="E112" s="120">
        <v>1</v>
      </c>
      <c r="F112" s="120">
        <v>22</v>
      </c>
      <c r="G112" s="120">
        <v>192</v>
      </c>
      <c r="H112" s="120">
        <v>5</v>
      </c>
    </row>
    <row r="113" spans="1:8">
      <c r="A113" s="118" t="s">
        <v>242</v>
      </c>
      <c r="B113" s="119">
        <v>0</v>
      </c>
      <c r="C113" s="120">
        <v>525</v>
      </c>
      <c r="D113" s="120">
        <v>366</v>
      </c>
      <c r="E113" s="120">
        <v>0</v>
      </c>
      <c r="F113" s="120">
        <v>20</v>
      </c>
      <c r="G113" s="120">
        <v>139</v>
      </c>
      <c r="H113" s="120">
        <v>0</v>
      </c>
    </row>
    <row r="114" spans="1:8">
      <c r="A114" s="118" t="s">
        <v>242</v>
      </c>
      <c r="B114" s="119">
        <v>4.1666666666666664E-2</v>
      </c>
      <c r="C114" s="120">
        <v>371</v>
      </c>
      <c r="D114" s="120">
        <v>250</v>
      </c>
      <c r="E114" s="120">
        <v>0</v>
      </c>
      <c r="F114" s="120">
        <v>9</v>
      </c>
      <c r="G114" s="120">
        <v>112</v>
      </c>
      <c r="H114" s="120">
        <v>0</v>
      </c>
    </row>
    <row r="115" spans="1:8">
      <c r="A115" s="118" t="s">
        <v>242</v>
      </c>
      <c r="B115" s="119">
        <v>8.3333333333333329E-2</v>
      </c>
      <c r="C115" s="120">
        <v>322</v>
      </c>
      <c r="D115" s="120">
        <v>186</v>
      </c>
      <c r="E115" s="120">
        <v>0</v>
      </c>
      <c r="F115" s="120">
        <v>10</v>
      </c>
      <c r="G115" s="120">
        <v>126</v>
      </c>
      <c r="H115" s="120">
        <v>0</v>
      </c>
    </row>
    <row r="116" spans="1:8">
      <c r="A116" s="118" t="s">
        <v>242</v>
      </c>
      <c r="B116" s="119">
        <v>0.125</v>
      </c>
      <c r="C116" s="120">
        <v>276</v>
      </c>
      <c r="D116" s="120">
        <v>161</v>
      </c>
      <c r="E116" s="120">
        <v>0</v>
      </c>
      <c r="F116" s="120">
        <v>11</v>
      </c>
      <c r="G116" s="120">
        <v>104</v>
      </c>
      <c r="H116" s="120">
        <v>0</v>
      </c>
    </row>
    <row r="117" spans="1:8">
      <c r="A117" s="118" t="s">
        <v>242</v>
      </c>
      <c r="B117" s="119">
        <v>0.16666666666666666</v>
      </c>
      <c r="C117" s="120">
        <v>315</v>
      </c>
      <c r="D117" s="120">
        <v>169</v>
      </c>
      <c r="E117" s="120">
        <v>0</v>
      </c>
      <c r="F117" s="120">
        <v>19</v>
      </c>
      <c r="G117" s="120">
        <v>127</v>
      </c>
      <c r="H117" s="120">
        <v>0</v>
      </c>
    </row>
    <row r="118" spans="1:8">
      <c r="A118" s="118" t="s">
        <v>242</v>
      </c>
      <c r="B118" s="119">
        <v>0.20833333333333334</v>
      </c>
      <c r="C118" s="120">
        <v>402</v>
      </c>
      <c r="D118" s="120">
        <v>214</v>
      </c>
      <c r="E118" s="120">
        <v>0</v>
      </c>
      <c r="F118" s="120">
        <v>16</v>
      </c>
      <c r="G118" s="120">
        <v>172</v>
      </c>
      <c r="H118" s="120">
        <v>0</v>
      </c>
    </row>
    <row r="119" spans="1:8">
      <c r="A119" s="118" t="s">
        <v>242</v>
      </c>
      <c r="B119" s="119">
        <v>0.25</v>
      </c>
      <c r="C119" s="120">
        <v>687</v>
      </c>
      <c r="D119" s="120">
        <v>445</v>
      </c>
      <c r="E119" s="120">
        <v>0</v>
      </c>
      <c r="F119" s="120">
        <v>27</v>
      </c>
      <c r="G119" s="120">
        <v>215</v>
      </c>
      <c r="H119" s="120">
        <v>0</v>
      </c>
    </row>
    <row r="120" spans="1:8">
      <c r="A120" s="118" t="s">
        <v>242</v>
      </c>
      <c r="B120" s="119">
        <v>0.29166666666666669</v>
      </c>
      <c r="C120" s="120">
        <v>1427</v>
      </c>
      <c r="D120" s="120">
        <v>1158</v>
      </c>
      <c r="E120" s="120">
        <v>0</v>
      </c>
      <c r="F120" s="120">
        <v>43</v>
      </c>
      <c r="G120" s="120">
        <v>226</v>
      </c>
      <c r="H120" s="120">
        <v>0</v>
      </c>
    </row>
    <row r="121" spans="1:8">
      <c r="A121" s="118" t="s">
        <v>242</v>
      </c>
      <c r="B121" s="119">
        <v>0.33333333333333331</v>
      </c>
      <c r="C121" s="120">
        <v>2325</v>
      </c>
      <c r="D121" s="120">
        <v>1969</v>
      </c>
      <c r="E121" s="120">
        <v>1</v>
      </c>
      <c r="F121" s="120">
        <v>69</v>
      </c>
      <c r="G121" s="120">
        <v>286</v>
      </c>
      <c r="H121" s="120">
        <v>0</v>
      </c>
    </row>
    <row r="122" spans="1:8">
      <c r="A122" s="118" t="s">
        <v>242</v>
      </c>
      <c r="B122" s="119">
        <v>0.375</v>
      </c>
      <c r="C122" s="120">
        <v>2601</v>
      </c>
      <c r="D122" s="120">
        <v>2189</v>
      </c>
      <c r="E122" s="120">
        <v>0</v>
      </c>
      <c r="F122" s="120">
        <v>79</v>
      </c>
      <c r="G122" s="120">
        <v>331</v>
      </c>
      <c r="H122" s="120">
        <v>0</v>
      </c>
    </row>
    <row r="123" spans="1:8">
      <c r="A123" s="118" t="s">
        <v>242</v>
      </c>
      <c r="B123" s="119">
        <v>0.41666666666666669</v>
      </c>
      <c r="C123" s="120">
        <v>2376</v>
      </c>
      <c r="D123" s="120">
        <v>1931</v>
      </c>
      <c r="E123" s="120">
        <v>0</v>
      </c>
      <c r="F123" s="120">
        <v>83</v>
      </c>
      <c r="G123" s="120">
        <v>362</v>
      </c>
      <c r="H123" s="120">
        <v>0</v>
      </c>
    </row>
    <row r="124" spans="1:8">
      <c r="A124" s="118" t="s">
        <v>242</v>
      </c>
      <c r="B124" s="119">
        <v>0.45833333333333331</v>
      </c>
      <c r="C124" s="120">
        <v>2077</v>
      </c>
      <c r="D124" s="120">
        <v>1555</v>
      </c>
      <c r="E124" s="120">
        <v>0</v>
      </c>
      <c r="F124" s="120">
        <v>90</v>
      </c>
      <c r="G124" s="120">
        <v>432</v>
      </c>
      <c r="H124" s="120">
        <v>0</v>
      </c>
    </row>
    <row r="125" spans="1:8">
      <c r="A125" s="118" t="s">
        <v>242</v>
      </c>
      <c r="B125" s="119">
        <v>0.5</v>
      </c>
      <c r="C125" s="120">
        <v>2044</v>
      </c>
      <c r="D125" s="120">
        <v>1509</v>
      </c>
      <c r="E125" s="120">
        <v>0</v>
      </c>
      <c r="F125" s="120">
        <v>108</v>
      </c>
      <c r="G125" s="120">
        <v>427</v>
      </c>
      <c r="H125" s="120">
        <v>0</v>
      </c>
    </row>
    <row r="126" spans="1:8">
      <c r="A126" s="118" t="s">
        <v>242</v>
      </c>
      <c r="B126" s="119">
        <v>0.54166666666666663</v>
      </c>
      <c r="C126" s="120">
        <v>2000</v>
      </c>
      <c r="D126" s="120">
        <v>1485</v>
      </c>
      <c r="E126" s="120">
        <v>3</v>
      </c>
      <c r="F126" s="120">
        <v>87</v>
      </c>
      <c r="G126" s="120">
        <v>425</v>
      </c>
      <c r="H126" s="120">
        <v>0</v>
      </c>
    </row>
    <row r="127" spans="1:8">
      <c r="A127" s="118" t="s">
        <v>242</v>
      </c>
      <c r="B127" s="119">
        <v>0.58333333333333337</v>
      </c>
      <c r="C127" s="120">
        <v>2089</v>
      </c>
      <c r="D127" s="120">
        <v>1559</v>
      </c>
      <c r="E127" s="120">
        <v>1</v>
      </c>
      <c r="F127" s="120">
        <v>96</v>
      </c>
      <c r="G127" s="120">
        <v>433</v>
      </c>
      <c r="H127" s="120">
        <v>0</v>
      </c>
    </row>
    <row r="128" spans="1:8">
      <c r="A128" s="118" t="s">
        <v>242</v>
      </c>
      <c r="B128" s="119">
        <v>0.625</v>
      </c>
      <c r="C128" s="120">
        <v>2333</v>
      </c>
      <c r="D128" s="120">
        <v>1838</v>
      </c>
      <c r="E128" s="120">
        <v>0</v>
      </c>
      <c r="F128" s="120">
        <v>81</v>
      </c>
      <c r="G128" s="120">
        <v>414</v>
      </c>
      <c r="H128" s="120">
        <v>0</v>
      </c>
    </row>
    <row r="129" spans="1:8">
      <c r="A129" s="118" t="s">
        <v>242</v>
      </c>
      <c r="B129" s="119">
        <v>0.66666666666666663</v>
      </c>
      <c r="C129" s="120">
        <v>2816</v>
      </c>
      <c r="D129" s="120">
        <v>2307</v>
      </c>
      <c r="E129" s="120">
        <v>0</v>
      </c>
      <c r="F129" s="120">
        <v>89</v>
      </c>
      <c r="G129" s="120">
        <v>419</v>
      </c>
      <c r="H129" s="120">
        <v>0</v>
      </c>
    </row>
    <row r="130" spans="1:8">
      <c r="A130" s="118" t="s">
        <v>242</v>
      </c>
      <c r="B130" s="119">
        <v>0.70833333333333337</v>
      </c>
      <c r="C130" s="120">
        <v>3540</v>
      </c>
      <c r="D130" s="120">
        <v>3086</v>
      </c>
      <c r="E130" s="120">
        <v>2</v>
      </c>
      <c r="F130" s="120">
        <v>91</v>
      </c>
      <c r="G130" s="120">
        <v>361</v>
      </c>
      <c r="H130" s="120">
        <v>0</v>
      </c>
    </row>
    <row r="131" spans="1:8">
      <c r="A131" s="118" t="s">
        <v>242</v>
      </c>
      <c r="B131" s="119">
        <v>0.75</v>
      </c>
      <c r="C131" s="120">
        <v>3079</v>
      </c>
      <c r="D131" s="120">
        <v>2673</v>
      </c>
      <c r="E131" s="120">
        <v>0</v>
      </c>
      <c r="F131" s="120">
        <v>49</v>
      </c>
      <c r="G131" s="120">
        <v>355</v>
      </c>
      <c r="H131" s="120">
        <v>0</v>
      </c>
    </row>
    <row r="132" spans="1:8">
      <c r="A132" s="118" t="s">
        <v>242</v>
      </c>
      <c r="B132" s="119">
        <v>0.79166666666666663</v>
      </c>
      <c r="C132" s="120">
        <v>2494</v>
      </c>
      <c r="D132" s="120">
        <v>2102</v>
      </c>
      <c r="E132" s="120">
        <v>0</v>
      </c>
      <c r="F132" s="120">
        <v>61</v>
      </c>
      <c r="G132" s="120">
        <v>331</v>
      </c>
      <c r="H132" s="120">
        <v>0</v>
      </c>
    </row>
    <row r="133" spans="1:8">
      <c r="A133" s="118" t="s">
        <v>242</v>
      </c>
      <c r="B133" s="119">
        <v>0.83333333333333337</v>
      </c>
      <c r="C133" s="120">
        <v>1832</v>
      </c>
      <c r="D133" s="120">
        <v>1500</v>
      </c>
      <c r="E133" s="120">
        <v>0</v>
      </c>
      <c r="F133" s="120">
        <v>41</v>
      </c>
      <c r="G133" s="120">
        <v>291</v>
      </c>
      <c r="H133" s="120">
        <v>0</v>
      </c>
    </row>
    <row r="134" spans="1:8">
      <c r="A134" s="118" t="s">
        <v>242</v>
      </c>
      <c r="B134" s="119">
        <v>0.875</v>
      </c>
      <c r="C134" s="120">
        <v>1484</v>
      </c>
      <c r="D134" s="120">
        <v>1163</v>
      </c>
      <c r="E134" s="120">
        <v>0</v>
      </c>
      <c r="F134" s="120">
        <v>25</v>
      </c>
      <c r="G134" s="120">
        <v>295</v>
      </c>
      <c r="H134" s="120">
        <v>0</v>
      </c>
    </row>
    <row r="135" spans="1:8">
      <c r="A135" s="118" t="s">
        <v>242</v>
      </c>
      <c r="B135" s="119">
        <v>0.91666666666666663</v>
      </c>
      <c r="C135" s="120">
        <v>1208</v>
      </c>
      <c r="D135" s="120">
        <v>938</v>
      </c>
      <c r="E135" s="120">
        <v>0</v>
      </c>
      <c r="F135" s="120">
        <v>26</v>
      </c>
      <c r="G135" s="120">
        <v>244</v>
      </c>
      <c r="H135" s="120">
        <v>0</v>
      </c>
    </row>
    <row r="136" spans="1:8">
      <c r="A136" s="118" t="s">
        <v>242</v>
      </c>
      <c r="B136" s="119">
        <v>0.95833333333333337</v>
      </c>
      <c r="C136" s="120">
        <v>901</v>
      </c>
      <c r="D136" s="120">
        <v>691</v>
      </c>
      <c r="E136" s="120">
        <v>0</v>
      </c>
      <c r="F136" s="120">
        <v>19</v>
      </c>
      <c r="G136" s="120">
        <v>191</v>
      </c>
      <c r="H136" s="120">
        <v>0</v>
      </c>
    </row>
    <row r="137" spans="1:8">
      <c r="A137" s="118" t="s">
        <v>243</v>
      </c>
      <c r="B137" s="119">
        <v>0</v>
      </c>
      <c r="C137" s="120">
        <v>336</v>
      </c>
      <c r="D137" s="120">
        <v>159</v>
      </c>
      <c r="E137" s="120">
        <v>0</v>
      </c>
      <c r="F137" s="120">
        <v>5</v>
      </c>
      <c r="G137" s="120">
        <v>0</v>
      </c>
      <c r="H137" s="120">
        <v>0</v>
      </c>
    </row>
    <row r="138" spans="1:8">
      <c r="A138" s="118" t="s">
        <v>243</v>
      </c>
      <c r="B138" s="119">
        <v>4.1666666666666664E-2</v>
      </c>
      <c r="C138" s="120">
        <v>0</v>
      </c>
      <c r="D138" s="120">
        <v>0</v>
      </c>
      <c r="E138" s="120">
        <v>0</v>
      </c>
      <c r="F138" s="120">
        <v>0</v>
      </c>
      <c r="G138" s="120">
        <v>0</v>
      </c>
      <c r="H138" s="120">
        <v>0</v>
      </c>
    </row>
    <row r="139" spans="1:8">
      <c r="A139" s="118" t="s">
        <v>243</v>
      </c>
      <c r="B139" s="119">
        <v>8.3333333333333329E-2</v>
      </c>
      <c r="C139" s="120">
        <v>0</v>
      </c>
      <c r="D139" s="120">
        <v>0</v>
      </c>
      <c r="E139" s="120">
        <v>0</v>
      </c>
      <c r="F139" s="120">
        <v>0</v>
      </c>
      <c r="G139" s="120">
        <v>0</v>
      </c>
      <c r="H139" s="120">
        <v>0</v>
      </c>
    </row>
    <row r="140" spans="1:8">
      <c r="A140" s="118" t="s">
        <v>243</v>
      </c>
      <c r="B140" s="119">
        <v>0.125</v>
      </c>
      <c r="C140" s="120">
        <v>0</v>
      </c>
      <c r="D140" s="120">
        <v>0</v>
      </c>
      <c r="E140" s="120">
        <v>0</v>
      </c>
      <c r="F140" s="120">
        <v>0</v>
      </c>
      <c r="G140" s="120">
        <v>0</v>
      </c>
      <c r="H140" s="120">
        <v>0</v>
      </c>
    </row>
    <row r="141" spans="1:8">
      <c r="A141" s="118" t="s">
        <v>243</v>
      </c>
      <c r="B141" s="119">
        <v>0.16666666666666666</v>
      </c>
      <c r="C141" s="120">
        <v>0</v>
      </c>
      <c r="D141" s="120">
        <v>0</v>
      </c>
      <c r="E141" s="120">
        <v>0</v>
      </c>
      <c r="F141" s="120">
        <v>0</v>
      </c>
      <c r="G141" s="120">
        <v>0</v>
      </c>
      <c r="H141" s="120">
        <v>0</v>
      </c>
    </row>
    <row r="142" spans="1:8">
      <c r="A142" s="118" t="s">
        <v>243</v>
      </c>
      <c r="B142" s="119">
        <v>0.20833333333333334</v>
      </c>
      <c r="C142" s="120">
        <v>0</v>
      </c>
      <c r="D142" s="120">
        <v>0</v>
      </c>
      <c r="E142" s="120">
        <v>0</v>
      </c>
      <c r="F142" s="120">
        <v>0</v>
      </c>
      <c r="G142" s="120">
        <v>0</v>
      </c>
      <c r="H142" s="120">
        <v>0</v>
      </c>
    </row>
    <row r="143" spans="1:8">
      <c r="A143" s="118" t="s">
        <v>243</v>
      </c>
      <c r="B143" s="119">
        <v>0.25</v>
      </c>
      <c r="C143" s="120">
        <v>0</v>
      </c>
      <c r="D143" s="120">
        <v>0</v>
      </c>
      <c r="E143" s="120">
        <v>0</v>
      </c>
      <c r="F143" s="120">
        <v>0</v>
      </c>
      <c r="G143" s="120">
        <v>0</v>
      </c>
      <c r="H143" s="120">
        <v>0</v>
      </c>
    </row>
    <row r="144" spans="1:8">
      <c r="A144" s="118" t="s">
        <v>243</v>
      </c>
      <c r="B144" s="119">
        <v>0.29166666666666669</v>
      </c>
      <c r="C144" s="120">
        <v>0</v>
      </c>
      <c r="D144" s="120">
        <v>0</v>
      </c>
      <c r="E144" s="120">
        <v>0</v>
      </c>
      <c r="F144" s="120">
        <v>0</v>
      </c>
      <c r="G144" s="120">
        <v>0</v>
      </c>
      <c r="H144" s="120">
        <v>0</v>
      </c>
    </row>
    <row r="145" spans="1:8">
      <c r="A145" s="118" t="s">
        <v>243</v>
      </c>
      <c r="B145" s="119">
        <v>0.33333333333333331</v>
      </c>
      <c r="C145" s="120">
        <v>0</v>
      </c>
      <c r="D145" s="120">
        <v>0</v>
      </c>
      <c r="E145" s="120">
        <v>0</v>
      </c>
      <c r="F145" s="120">
        <v>0</v>
      </c>
      <c r="G145" s="120">
        <v>0</v>
      </c>
      <c r="H145" s="120">
        <v>0</v>
      </c>
    </row>
    <row r="146" spans="1:8">
      <c r="A146" s="118" t="s">
        <v>243</v>
      </c>
      <c r="B146" s="119">
        <v>0.375</v>
      </c>
      <c r="C146" s="120">
        <v>0</v>
      </c>
      <c r="D146" s="120">
        <v>0</v>
      </c>
      <c r="E146" s="120">
        <v>0</v>
      </c>
      <c r="F146" s="120">
        <v>0</v>
      </c>
      <c r="G146" s="120">
        <v>0</v>
      </c>
      <c r="H146" s="120">
        <v>0</v>
      </c>
    </row>
    <row r="147" spans="1:8">
      <c r="A147" s="118" t="s">
        <v>243</v>
      </c>
      <c r="B147" s="119">
        <v>0.41666666666666669</v>
      </c>
      <c r="C147" s="120">
        <v>203</v>
      </c>
      <c r="D147" s="120">
        <v>72</v>
      </c>
      <c r="E147" s="120">
        <v>0</v>
      </c>
      <c r="F147" s="120">
        <v>0</v>
      </c>
      <c r="G147" s="120">
        <v>0</v>
      </c>
      <c r="H147" s="120">
        <v>0</v>
      </c>
    </row>
    <row r="148" spans="1:8">
      <c r="A148" s="118" t="s">
        <v>243</v>
      </c>
      <c r="B148" s="119">
        <v>0.45833333333333331</v>
      </c>
      <c r="C148" s="120">
        <v>0</v>
      </c>
      <c r="D148" s="120">
        <v>0</v>
      </c>
      <c r="E148" s="120">
        <v>0</v>
      </c>
      <c r="F148" s="120">
        <v>0</v>
      </c>
      <c r="G148" s="120">
        <v>0</v>
      </c>
      <c r="H148" s="120">
        <v>0</v>
      </c>
    </row>
    <row r="149" spans="1:8">
      <c r="A149" s="118" t="s">
        <v>243</v>
      </c>
      <c r="B149" s="119">
        <v>0.5</v>
      </c>
      <c r="C149" s="120">
        <v>0</v>
      </c>
      <c r="D149" s="120">
        <v>0</v>
      </c>
      <c r="E149" s="120">
        <v>0</v>
      </c>
      <c r="F149" s="120">
        <v>0</v>
      </c>
      <c r="G149" s="120">
        <v>0</v>
      </c>
      <c r="H149" s="120">
        <v>0</v>
      </c>
    </row>
    <row r="150" spans="1:8">
      <c r="A150" s="118" t="s">
        <v>243</v>
      </c>
      <c r="B150" s="119">
        <v>0.54166666666666663</v>
      </c>
      <c r="C150" s="120">
        <v>0</v>
      </c>
      <c r="D150" s="120">
        <v>0</v>
      </c>
      <c r="E150" s="120">
        <v>0</v>
      </c>
      <c r="F150" s="120">
        <v>0</v>
      </c>
      <c r="G150" s="120">
        <v>0</v>
      </c>
      <c r="H150" s="120">
        <v>0</v>
      </c>
    </row>
    <row r="151" spans="1:8">
      <c r="A151" s="118" t="s">
        <v>243</v>
      </c>
      <c r="B151" s="119">
        <v>0.58333333333333337</v>
      </c>
      <c r="C151" s="120">
        <v>0</v>
      </c>
      <c r="D151" s="120">
        <v>0</v>
      </c>
      <c r="E151" s="120">
        <v>0</v>
      </c>
      <c r="F151" s="120">
        <v>0</v>
      </c>
      <c r="G151" s="120">
        <v>0</v>
      </c>
      <c r="H151" s="120">
        <v>0</v>
      </c>
    </row>
    <row r="152" spans="1:8">
      <c r="A152" s="118" t="s">
        <v>243</v>
      </c>
      <c r="B152" s="119">
        <v>0.625</v>
      </c>
      <c r="C152" s="120">
        <v>0</v>
      </c>
      <c r="D152" s="120">
        <v>0</v>
      </c>
      <c r="E152" s="120">
        <v>0</v>
      </c>
      <c r="F152" s="120">
        <v>0</v>
      </c>
      <c r="G152" s="120">
        <v>0</v>
      </c>
      <c r="H152" s="120">
        <v>0</v>
      </c>
    </row>
    <row r="153" spans="1:8">
      <c r="A153" s="118" t="s">
        <v>243</v>
      </c>
      <c r="B153" s="119">
        <v>0.66666666666666663</v>
      </c>
      <c r="C153" s="120">
        <v>0</v>
      </c>
      <c r="D153" s="120">
        <v>0</v>
      </c>
      <c r="E153" s="120">
        <v>0</v>
      </c>
      <c r="F153" s="120">
        <v>0</v>
      </c>
      <c r="G153" s="120">
        <v>0</v>
      </c>
      <c r="H153" s="120">
        <v>0</v>
      </c>
    </row>
    <row r="154" spans="1:8">
      <c r="A154" s="118" t="s">
        <v>243</v>
      </c>
      <c r="B154" s="119">
        <v>0.70833333333333337</v>
      </c>
      <c r="C154" s="120">
        <v>644</v>
      </c>
      <c r="D154" s="120">
        <v>202</v>
      </c>
      <c r="E154" s="120">
        <v>0</v>
      </c>
      <c r="F154" s="120">
        <v>0</v>
      </c>
      <c r="G154" s="120">
        <v>0</v>
      </c>
      <c r="H154" s="120">
        <v>0</v>
      </c>
    </row>
    <row r="155" spans="1:8">
      <c r="A155" s="118" t="s">
        <v>243</v>
      </c>
      <c r="B155" s="119">
        <v>0.75</v>
      </c>
      <c r="C155" s="120">
        <v>1719</v>
      </c>
      <c r="D155" s="120">
        <v>593</v>
      </c>
      <c r="E155" s="120">
        <v>0</v>
      </c>
      <c r="F155" s="120">
        <v>0</v>
      </c>
      <c r="G155" s="120">
        <v>0</v>
      </c>
      <c r="H155" s="120">
        <v>0</v>
      </c>
    </row>
    <row r="156" spans="1:8">
      <c r="A156" s="118" t="s">
        <v>243</v>
      </c>
      <c r="B156" s="119">
        <v>0.79166666666666663</v>
      </c>
      <c r="C156" s="120">
        <v>1392</v>
      </c>
      <c r="D156" s="120">
        <v>500</v>
      </c>
      <c r="E156" s="120">
        <v>0</v>
      </c>
      <c r="F156" s="120">
        <v>0</v>
      </c>
      <c r="G156" s="120">
        <v>0</v>
      </c>
      <c r="H156" s="120">
        <v>0</v>
      </c>
    </row>
    <row r="157" spans="1:8">
      <c r="A157" s="118" t="s">
        <v>243</v>
      </c>
      <c r="B157" s="119">
        <v>0.83333333333333337</v>
      </c>
      <c r="C157" s="120">
        <v>987</v>
      </c>
      <c r="D157" s="120">
        <v>389</v>
      </c>
      <c r="E157" s="120">
        <v>0</v>
      </c>
      <c r="F157" s="120">
        <v>0</v>
      </c>
      <c r="G157" s="120">
        <v>0</v>
      </c>
      <c r="H157" s="120">
        <v>0</v>
      </c>
    </row>
    <row r="158" spans="1:8">
      <c r="A158" s="118" t="s">
        <v>243</v>
      </c>
      <c r="B158" s="119">
        <v>0.875</v>
      </c>
      <c r="C158" s="120">
        <v>742</v>
      </c>
      <c r="D158" s="120">
        <v>319</v>
      </c>
      <c r="E158" s="120">
        <v>0</v>
      </c>
      <c r="F158" s="120">
        <v>0</v>
      </c>
      <c r="G158" s="120">
        <v>0</v>
      </c>
      <c r="H158" s="120">
        <v>0</v>
      </c>
    </row>
    <row r="159" spans="1:8">
      <c r="A159" s="118" t="s">
        <v>243</v>
      </c>
      <c r="B159" s="119">
        <v>0.91666666666666663</v>
      </c>
      <c r="C159" s="120">
        <v>633</v>
      </c>
      <c r="D159" s="120">
        <v>296</v>
      </c>
      <c r="E159" s="120">
        <v>0</v>
      </c>
      <c r="F159" s="120">
        <v>0</v>
      </c>
      <c r="G159" s="120">
        <v>1</v>
      </c>
      <c r="H159" s="120">
        <v>0</v>
      </c>
    </row>
    <row r="160" spans="1:8">
      <c r="A160" s="118" t="s">
        <v>243</v>
      </c>
      <c r="B160" s="119">
        <v>0.95833333333333337</v>
      </c>
      <c r="C160" s="120">
        <v>464</v>
      </c>
      <c r="D160" s="120">
        <v>226</v>
      </c>
      <c r="E160" s="120">
        <v>0</v>
      </c>
      <c r="F160" s="120">
        <v>4</v>
      </c>
      <c r="G160" s="120">
        <v>0</v>
      </c>
      <c r="H160" s="120">
        <v>0</v>
      </c>
    </row>
    <row r="161" spans="1:8">
      <c r="A161" s="118" t="s">
        <v>244</v>
      </c>
      <c r="B161" s="119">
        <v>0</v>
      </c>
      <c r="C161" s="120">
        <v>378</v>
      </c>
      <c r="D161" s="120">
        <v>274</v>
      </c>
      <c r="E161" s="120">
        <v>0</v>
      </c>
      <c r="F161" s="120">
        <v>12</v>
      </c>
      <c r="G161" s="120">
        <v>87</v>
      </c>
      <c r="H161" s="120">
        <v>3</v>
      </c>
    </row>
    <row r="162" spans="1:8">
      <c r="A162" s="118" t="s">
        <v>244</v>
      </c>
      <c r="B162" s="119">
        <v>0.375</v>
      </c>
      <c r="C162" s="120">
        <v>365</v>
      </c>
      <c r="D162" s="120">
        <v>312</v>
      </c>
      <c r="E162" s="120">
        <v>0</v>
      </c>
      <c r="F162" s="120">
        <v>10</v>
      </c>
      <c r="G162" s="120">
        <v>39</v>
      </c>
      <c r="H162" s="120">
        <v>3</v>
      </c>
    </row>
    <row r="163" spans="1:8">
      <c r="A163" s="118" t="s">
        <v>244</v>
      </c>
      <c r="B163" s="119">
        <v>0.41666666666666669</v>
      </c>
      <c r="C163" s="120">
        <v>1897</v>
      </c>
      <c r="D163" s="120">
        <v>1517</v>
      </c>
      <c r="E163" s="120">
        <v>0</v>
      </c>
      <c r="F163" s="120">
        <v>86</v>
      </c>
      <c r="G163" s="120">
        <v>266</v>
      </c>
      <c r="H163" s="120">
        <v>23</v>
      </c>
    </row>
    <row r="164" spans="1:8">
      <c r="A164" s="118" t="s">
        <v>244</v>
      </c>
      <c r="B164" s="119">
        <v>0.45833333333333331</v>
      </c>
      <c r="C164" s="120">
        <v>1534</v>
      </c>
      <c r="D164" s="120">
        <v>1199</v>
      </c>
      <c r="E164" s="120">
        <v>1</v>
      </c>
      <c r="F164" s="120">
        <v>60</v>
      </c>
      <c r="G164" s="120">
        <v>259</v>
      </c>
      <c r="H164" s="120">
        <v>8</v>
      </c>
    </row>
    <row r="165" spans="1:8">
      <c r="A165" s="118" t="s">
        <v>244</v>
      </c>
      <c r="B165" s="119">
        <v>0.5</v>
      </c>
      <c r="C165" s="120">
        <v>417</v>
      </c>
      <c r="D165" s="120">
        <v>316</v>
      </c>
      <c r="E165" s="120">
        <v>0</v>
      </c>
      <c r="F165" s="120">
        <v>16</v>
      </c>
      <c r="G165" s="120">
        <v>77</v>
      </c>
      <c r="H165" s="120">
        <v>3</v>
      </c>
    </row>
    <row r="166" spans="1:8">
      <c r="A166" s="118" t="s">
        <v>244</v>
      </c>
      <c r="B166" s="119">
        <v>0.54166666666666663</v>
      </c>
      <c r="C166" s="120">
        <v>125</v>
      </c>
      <c r="D166" s="120">
        <v>100</v>
      </c>
      <c r="E166" s="120">
        <v>0</v>
      </c>
      <c r="F166" s="120">
        <v>8</v>
      </c>
      <c r="G166" s="120">
        <v>16</v>
      </c>
      <c r="H166" s="120">
        <v>0</v>
      </c>
    </row>
    <row r="167" spans="1:8">
      <c r="A167" s="118" t="s">
        <v>244</v>
      </c>
      <c r="B167" s="119">
        <v>0.58333333333333337</v>
      </c>
      <c r="C167" s="120">
        <v>1440</v>
      </c>
      <c r="D167" s="120">
        <v>1128</v>
      </c>
      <c r="E167" s="120">
        <v>1</v>
      </c>
      <c r="F167" s="120">
        <v>78</v>
      </c>
      <c r="G167" s="120">
        <v>215</v>
      </c>
      <c r="H167" s="120">
        <v>8</v>
      </c>
    </row>
    <row r="168" spans="1:8">
      <c r="A168" s="118" t="s">
        <v>244</v>
      </c>
      <c r="B168" s="119">
        <v>0.625</v>
      </c>
      <c r="C168" s="120">
        <v>1538</v>
      </c>
      <c r="D168" s="120">
        <v>1220</v>
      </c>
      <c r="E168" s="120">
        <v>1</v>
      </c>
      <c r="F168" s="120">
        <v>68</v>
      </c>
      <c r="G168" s="120">
        <v>227</v>
      </c>
      <c r="H168" s="120">
        <v>9</v>
      </c>
    </row>
    <row r="169" spans="1:8">
      <c r="A169" s="118" t="s">
        <v>244</v>
      </c>
      <c r="B169" s="119">
        <v>0.66666666666666663</v>
      </c>
      <c r="C169" s="120">
        <v>1562</v>
      </c>
      <c r="D169" s="120">
        <v>1291</v>
      </c>
      <c r="E169" s="120">
        <v>2</v>
      </c>
      <c r="F169" s="120">
        <v>68</v>
      </c>
      <c r="G169" s="120">
        <v>192</v>
      </c>
      <c r="H169" s="120">
        <v>6</v>
      </c>
    </row>
    <row r="170" spans="1:8">
      <c r="A170" s="118" t="s">
        <v>244</v>
      </c>
      <c r="B170" s="119">
        <v>0.70833333333333337</v>
      </c>
      <c r="C170" s="120">
        <v>1779</v>
      </c>
      <c r="D170" s="120">
        <v>1544</v>
      </c>
      <c r="E170" s="120">
        <v>2</v>
      </c>
      <c r="F170" s="120">
        <v>45</v>
      </c>
      <c r="G170" s="120">
        <v>176</v>
      </c>
      <c r="H170" s="120">
        <v>5</v>
      </c>
    </row>
    <row r="171" spans="1:8">
      <c r="A171" s="118" t="s">
        <v>244</v>
      </c>
      <c r="B171" s="119">
        <v>0.75</v>
      </c>
      <c r="C171" s="120">
        <v>1530</v>
      </c>
      <c r="D171" s="120">
        <v>1322</v>
      </c>
      <c r="E171" s="120">
        <v>0</v>
      </c>
      <c r="F171" s="120">
        <v>43</v>
      </c>
      <c r="G171" s="120">
        <v>150</v>
      </c>
      <c r="H171" s="120">
        <v>3</v>
      </c>
    </row>
    <row r="172" spans="1:8">
      <c r="A172" s="118" t="s">
        <v>244</v>
      </c>
      <c r="B172" s="119">
        <v>0.79166666666666663</v>
      </c>
      <c r="C172" s="120">
        <v>1244</v>
      </c>
      <c r="D172" s="120">
        <v>1067</v>
      </c>
      <c r="E172" s="120">
        <v>0</v>
      </c>
      <c r="F172" s="120">
        <v>15</v>
      </c>
      <c r="G172" s="120">
        <v>148</v>
      </c>
      <c r="H172" s="120">
        <v>7</v>
      </c>
    </row>
    <row r="173" spans="1:8">
      <c r="A173" s="118" t="s">
        <v>244</v>
      </c>
      <c r="B173" s="119">
        <v>0.83333333333333337</v>
      </c>
      <c r="C173" s="120">
        <v>1088</v>
      </c>
      <c r="D173" s="120">
        <v>918</v>
      </c>
      <c r="E173" s="120">
        <v>0</v>
      </c>
      <c r="F173" s="120">
        <v>34</v>
      </c>
      <c r="G173" s="120">
        <v>128</v>
      </c>
      <c r="H173" s="120">
        <v>3</v>
      </c>
    </row>
    <row r="174" spans="1:8">
      <c r="A174" s="118" t="s">
        <v>244</v>
      </c>
      <c r="B174" s="119">
        <v>0.875</v>
      </c>
      <c r="C174" s="120">
        <v>940</v>
      </c>
      <c r="D174" s="120">
        <v>773</v>
      </c>
      <c r="E174" s="120">
        <v>0</v>
      </c>
      <c r="F174" s="120">
        <v>25</v>
      </c>
      <c r="G174" s="120">
        <v>128</v>
      </c>
      <c r="H174" s="120">
        <v>5</v>
      </c>
    </row>
    <row r="175" spans="1:8">
      <c r="A175" s="118" t="s">
        <v>244</v>
      </c>
      <c r="B175" s="119">
        <v>0.91666666666666663</v>
      </c>
      <c r="C175" s="120">
        <v>791</v>
      </c>
      <c r="D175" s="120">
        <v>619</v>
      </c>
      <c r="E175" s="120">
        <v>1</v>
      </c>
      <c r="F175" s="120">
        <v>21</v>
      </c>
      <c r="G175" s="120">
        <v>134</v>
      </c>
      <c r="H175" s="120">
        <v>6</v>
      </c>
    </row>
    <row r="176" spans="1:8">
      <c r="A176" s="118" t="s">
        <v>244</v>
      </c>
      <c r="B176" s="119">
        <v>0.95833333333333337</v>
      </c>
      <c r="C176" s="120">
        <v>510</v>
      </c>
      <c r="D176" s="120">
        <v>381</v>
      </c>
      <c r="E176" s="120">
        <v>0</v>
      </c>
      <c r="F176" s="120">
        <v>15</v>
      </c>
      <c r="G176" s="120">
        <v>107</v>
      </c>
      <c r="H176" s="120">
        <v>5</v>
      </c>
    </row>
    <row r="177" spans="1:8">
      <c r="A177" s="118" t="s">
        <v>252</v>
      </c>
      <c r="B177" s="119" t="s">
        <v>252</v>
      </c>
      <c r="C177" s="120">
        <v>233586</v>
      </c>
      <c r="D177" s="120">
        <v>178828</v>
      </c>
      <c r="E177" s="120">
        <v>168</v>
      </c>
      <c r="F177" s="120">
        <v>7692</v>
      </c>
      <c r="G177" s="120">
        <v>39972</v>
      </c>
      <c r="H177" s="120">
        <v>1598</v>
      </c>
    </row>
    <row r="178" spans="1:8">
      <c r="A178" s="118" t="s">
        <v>190</v>
      </c>
      <c r="B178" s="118"/>
      <c r="C178" s="120">
        <v>467172</v>
      </c>
      <c r="D178" s="120">
        <v>357656</v>
      </c>
      <c r="E178" s="120">
        <v>336</v>
      </c>
      <c r="F178" s="120">
        <v>15384</v>
      </c>
      <c r="G178" s="120">
        <v>79944</v>
      </c>
      <c r="H178" s="120">
        <v>3196</v>
      </c>
    </row>
  </sheetData>
  <pageMargins left="0.7" right="0.7" top="0.75" bottom="0.75" header="0.3" footer="0.3"/>
  <pageSetup paperSize="9"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Y266"/>
  <sheetViews>
    <sheetView zoomScale="70" zoomScaleNormal="70" workbookViewId="0"/>
  </sheetViews>
  <sheetFormatPr defaultRowHeight="11.25"/>
  <cols>
    <col min="1" max="1" width="8.85546875" style="39"/>
    <col min="2" max="101" width="20.7109375" style="39" customWidth="1"/>
    <col min="102" max="254" width="8.85546875" style="39"/>
    <col min="255" max="264" width="21.5703125" style="39" customWidth="1"/>
    <col min="265" max="266" width="21.85546875" style="39" customWidth="1"/>
    <col min="267" max="510" width="8.85546875" style="39"/>
    <col min="511" max="520" width="21.5703125" style="39" customWidth="1"/>
    <col min="521" max="522" width="21.85546875" style="39" customWidth="1"/>
    <col min="523" max="766" width="8.85546875" style="39"/>
    <col min="767" max="776" width="21.5703125" style="39" customWidth="1"/>
    <col min="777" max="778" width="21.85546875" style="39" customWidth="1"/>
    <col min="779" max="1022" width="8.85546875" style="39"/>
    <col min="1023" max="1032" width="21.5703125" style="39" customWidth="1"/>
    <col min="1033" max="1034" width="21.85546875" style="39" customWidth="1"/>
    <col min="1035" max="1278" width="8.85546875" style="39"/>
    <col min="1279" max="1288" width="21.5703125" style="39" customWidth="1"/>
    <col min="1289" max="1290" width="21.85546875" style="39" customWidth="1"/>
    <col min="1291" max="1534" width="8.85546875" style="39"/>
    <col min="1535" max="1544" width="21.5703125" style="39" customWidth="1"/>
    <col min="1545" max="1546" width="21.85546875" style="39" customWidth="1"/>
    <col min="1547" max="1790" width="8.85546875" style="39"/>
    <col min="1791" max="1800" width="21.5703125" style="39" customWidth="1"/>
    <col min="1801" max="1802" width="21.85546875" style="39" customWidth="1"/>
    <col min="1803" max="2046" width="8.85546875" style="39"/>
    <col min="2047" max="2056" width="21.5703125" style="39" customWidth="1"/>
    <col min="2057" max="2058" width="21.85546875" style="39" customWidth="1"/>
    <col min="2059" max="2302" width="8.85546875" style="39"/>
    <col min="2303" max="2312" width="21.5703125" style="39" customWidth="1"/>
    <col min="2313" max="2314" width="21.85546875" style="39" customWidth="1"/>
    <col min="2315" max="2558" width="8.85546875" style="39"/>
    <col min="2559" max="2568" width="21.5703125" style="39" customWidth="1"/>
    <col min="2569" max="2570" width="21.85546875" style="39" customWidth="1"/>
    <col min="2571" max="2814" width="8.85546875" style="39"/>
    <col min="2815" max="2824" width="21.5703125" style="39" customWidth="1"/>
    <col min="2825" max="2826" width="21.85546875" style="39" customWidth="1"/>
    <col min="2827" max="3070" width="8.85546875" style="39"/>
    <col min="3071" max="3080" width="21.5703125" style="39" customWidth="1"/>
    <col min="3081" max="3082" width="21.85546875" style="39" customWidth="1"/>
    <col min="3083" max="3326" width="8.85546875" style="39"/>
    <col min="3327" max="3336" width="21.5703125" style="39" customWidth="1"/>
    <col min="3337" max="3338" width="21.85546875" style="39" customWidth="1"/>
    <col min="3339" max="3582" width="8.85546875" style="39"/>
    <col min="3583" max="3592" width="21.5703125" style="39" customWidth="1"/>
    <col min="3593" max="3594" width="21.85546875" style="39" customWidth="1"/>
    <col min="3595" max="3838" width="8.85546875" style="39"/>
    <col min="3839" max="3848" width="21.5703125" style="39" customWidth="1"/>
    <col min="3849" max="3850" width="21.85546875" style="39" customWidth="1"/>
    <col min="3851" max="4094" width="8.85546875" style="39"/>
    <col min="4095" max="4104" width="21.5703125" style="39" customWidth="1"/>
    <col min="4105" max="4106" width="21.85546875" style="39" customWidth="1"/>
    <col min="4107" max="4350" width="8.85546875" style="39"/>
    <col min="4351" max="4360" width="21.5703125" style="39" customWidth="1"/>
    <col min="4361" max="4362" width="21.85546875" style="39" customWidth="1"/>
    <col min="4363" max="4606" width="8.85546875" style="39"/>
    <col min="4607" max="4616" width="21.5703125" style="39" customWidth="1"/>
    <col min="4617" max="4618" width="21.85546875" style="39" customWidth="1"/>
    <col min="4619" max="4862" width="8.85546875" style="39"/>
    <col min="4863" max="4872" width="21.5703125" style="39" customWidth="1"/>
    <col min="4873" max="4874" width="21.85546875" style="39" customWidth="1"/>
    <col min="4875" max="5118" width="8.85546875" style="39"/>
    <col min="5119" max="5128" width="21.5703125" style="39" customWidth="1"/>
    <col min="5129" max="5130" width="21.85546875" style="39" customWidth="1"/>
    <col min="5131" max="5374" width="8.85546875" style="39"/>
    <col min="5375" max="5384" width="21.5703125" style="39" customWidth="1"/>
    <col min="5385" max="5386" width="21.85546875" style="39" customWidth="1"/>
    <col min="5387" max="5630" width="8.85546875" style="39"/>
    <col min="5631" max="5640" width="21.5703125" style="39" customWidth="1"/>
    <col min="5641" max="5642" width="21.85546875" style="39" customWidth="1"/>
    <col min="5643" max="5886" width="8.85546875" style="39"/>
    <col min="5887" max="5896" width="21.5703125" style="39" customWidth="1"/>
    <col min="5897" max="5898" width="21.85546875" style="39" customWidth="1"/>
    <col min="5899" max="6142" width="8.85546875" style="39"/>
    <col min="6143" max="6152" width="21.5703125" style="39" customWidth="1"/>
    <col min="6153" max="6154" width="21.85546875" style="39" customWidth="1"/>
    <col min="6155" max="6398" width="8.85546875" style="39"/>
    <col min="6399" max="6408" width="21.5703125" style="39" customWidth="1"/>
    <col min="6409" max="6410" width="21.85546875" style="39" customWidth="1"/>
    <col min="6411" max="6654" width="8.85546875" style="39"/>
    <col min="6655" max="6664" width="21.5703125" style="39" customWidth="1"/>
    <col min="6665" max="6666" width="21.85546875" style="39" customWidth="1"/>
    <col min="6667" max="6910" width="8.85546875" style="39"/>
    <col min="6911" max="6920" width="21.5703125" style="39" customWidth="1"/>
    <col min="6921" max="6922" width="21.85546875" style="39" customWidth="1"/>
    <col min="6923" max="7166" width="8.85546875" style="39"/>
    <col min="7167" max="7176" width="21.5703125" style="39" customWidth="1"/>
    <col min="7177" max="7178" width="21.85546875" style="39" customWidth="1"/>
    <col min="7179" max="7422" width="8.85546875" style="39"/>
    <col min="7423" max="7432" width="21.5703125" style="39" customWidth="1"/>
    <col min="7433" max="7434" width="21.85546875" style="39" customWidth="1"/>
    <col min="7435" max="7678" width="8.85546875" style="39"/>
    <col min="7679" max="7688" width="21.5703125" style="39" customWidth="1"/>
    <col min="7689" max="7690" width="21.85546875" style="39" customWidth="1"/>
    <col min="7691" max="7934" width="8.85546875" style="39"/>
    <col min="7935" max="7944" width="21.5703125" style="39" customWidth="1"/>
    <col min="7945" max="7946" width="21.85546875" style="39" customWidth="1"/>
    <col min="7947" max="8190" width="8.85546875" style="39"/>
    <col min="8191" max="8200" width="21.5703125" style="39" customWidth="1"/>
    <col min="8201" max="8202" width="21.85546875" style="39" customWidth="1"/>
    <col min="8203" max="8446" width="8.85546875" style="39"/>
    <col min="8447" max="8456" width="21.5703125" style="39" customWidth="1"/>
    <col min="8457" max="8458" width="21.85546875" style="39" customWidth="1"/>
    <col min="8459" max="8702" width="8.85546875" style="39"/>
    <col min="8703" max="8712" width="21.5703125" style="39" customWidth="1"/>
    <col min="8713" max="8714" width="21.85546875" style="39" customWidth="1"/>
    <col min="8715" max="8958" width="8.85546875" style="39"/>
    <col min="8959" max="8968" width="21.5703125" style="39" customWidth="1"/>
    <col min="8969" max="8970" width="21.85546875" style="39" customWidth="1"/>
    <col min="8971" max="9214" width="8.85546875" style="39"/>
    <col min="9215" max="9224" width="21.5703125" style="39" customWidth="1"/>
    <col min="9225" max="9226" width="21.85546875" style="39" customWidth="1"/>
    <col min="9227" max="9470" width="8.85546875" style="39"/>
    <col min="9471" max="9480" width="21.5703125" style="39" customWidth="1"/>
    <col min="9481" max="9482" width="21.85546875" style="39" customWidth="1"/>
    <col min="9483" max="9726" width="8.85546875" style="39"/>
    <col min="9727" max="9736" width="21.5703125" style="39" customWidth="1"/>
    <col min="9737" max="9738" width="21.85546875" style="39" customWidth="1"/>
    <col min="9739" max="9982" width="8.85546875" style="39"/>
    <col min="9983" max="9992" width="21.5703125" style="39" customWidth="1"/>
    <col min="9993" max="9994" width="21.85546875" style="39" customWidth="1"/>
    <col min="9995" max="10238" width="8.85546875" style="39"/>
    <col min="10239" max="10248" width="21.5703125" style="39" customWidth="1"/>
    <col min="10249" max="10250" width="21.85546875" style="39" customWidth="1"/>
    <col min="10251" max="10494" width="8.85546875" style="39"/>
    <col min="10495" max="10504" width="21.5703125" style="39" customWidth="1"/>
    <col min="10505" max="10506" width="21.85546875" style="39" customWidth="1"/>
    <col min="10507" max="10750" width="8.85546875" style="39"/>
    <col min="10751" max="10760" width="21.5703125" style="39" customWidth="1"/>
    <col min="10761" max="10762" width="21.85546875" style="39" customWidth="1"/>
    <col min="10763" max="11006" width="8.85546875" style="39"/>
    <col min="11007" max="11016" width="21.5703125" style="39" customWidth="1"/>
    <col min="11017" max="11018" width="21.85546875" style="39" customWidth="1"/>
    <col min="11019" max="11262" width="8.85546875" style="39"/>
    <col min="11263" max="11272" width="21.5703125" style="39" customWidth="1"/>
    <col min="11273" max="11274" width="21.85546875" style="39" customWidth="1"/>
    <col min="11275" max="11518" width="8.85546875" style="39"/>
    <col min="11519" max="11528" width="21.5703125" style="39" customWidth="1"/>
    <col min="11529" max="11530" width="21.85546875" style="39" customWidth="1"/>
    <col min="11531" max="11774" width="8.85546875" style="39"/>
    <col min="11775" max="11784" width="21.5703125" style="39" customWidth="1"/>
    <col min="11785" max="11786" width="21.85546875" style="39" customWidth="1"/>
    <col min="11787" max="12030" width="8.85546875" style="39"/>
    <col min="12031" max="12040" width="21.5703125" style="39" customWidth="1"/>
    <col min="12041" max="12042" width="21.85546875" style="39" customWidth="1"/>
    <col min="12043" max="12286" width="8.85546875" style="39"/>
    <col min="12287" max="12296" width="21.5703125" style="39" customWidth="1"/>
    <col min="12297" max="12298" width="21.85546875" style="39" customWidth="1"/>
    <col min="12299" max="12542" width="8.85546875" style="39"/>
    <col min="12543" max="12552" width="21.5703125" style="39" customWidth="1"/>
    <col min="12553" max="12554" width="21.85546875" style="39" customWidth="1"/>
    <col min="12555" max="12798" width="8.85546875" style="39"/>
    <col min="12799" max="12808" width="21.5703125" style="39" customWidth="1"/>
    <col min="12809" max="12810" width="21.85546875" style="39" customWidth="1"/>
    <col min="12811" max="13054" width="8.85546875" style="39"/>
    <col min="13055" max="13064" width="21.5703125" style="39" customWidth="1"/>
    <col min="13065" max="13066" width="21.85546875" style="39" customWidth="1"/>
    <col min="13067" max="13310" width="8.85546875" style="39"/>
    <col min="13311" max="13320" width="21.5703125" style="39" customWidth="1"/>
    <col min="13321" max="13322" width="21.85546875" style="39" customWidth="1"/>
    <col min="13323" max="13566" width="8.85546875" style="39"/>
    <col min="13567" max="13576" width="21.5703125" style="39" customWidth="1"/>
    <col min="13577" max="13578" width="21.85546875" style="39" customWidth="1"/>
    <col min="13579" max="13822" width="8.85546875" style="39"/>
    <col min="13823" max="13832" width="21.5703125" style="39" customWidth="1"/>
    <col min="13833" max="13834" width="21.85546875" style="39" customWidth="1"/>
    <col min="13835" max="14078" width="8.85546875" style="39"/>
    <col min="14079" max="14088" width="21.5703125" style="39" customWidth="1"/>
    <col min="14089" max="14090" width="21.85546875" style="39" customWidth="1"/>
    <col min="14091" max="14334" width="8.85546875" style="39"/>
    <col min="14335" max="14344" width="21.5703125" style="39" customWidth="1"/>
    <col min="14345" max="14346" width="21.85546875" style="39" customWidth="1"/>
    <col min="14347" max="14590" width="8.85546875" style="39"/>
    <col min="14591" max="14600" width="21.5703125" style="39" customWidth="1"/>
    <col min="14601" max="14602" width="21.85546875" style="39" customWidth="1"/>
    <col min="14603" max="14846" width="8.85546875" style="39"/>
    <col min="14847" max="14856" width="21.5703125" style="39" customWidth="1"/>
    <col min="14857" max="14858" width="21.85546875" style="39" customWidth="1"/>
    <col min="14859" max="15102" width="8.85546875" style="39"/>
    <col min="15103" max="15112" width="21.5703125" style="39" customWidth="1"/>
    <col min="15113" max="15114" width="21.85546875" style="39" customWidth="1"/>
    <col min="15115" max="15358" width="8.85546875" style="39"/>
    <col min="15359" max="15368" width="21.5703125" style="39" customWidth="1"/>
    <col min="15369" max="15370" width="21.85546875" style="39" customWidth="1"/>
    <col min="15371" max="15614" width="8.85546875" style="39"/>
    <col min="15615" max="15624" width="21.5703125" style="39" customWidth="1"/>
    <col min="15625" max="15626" width="21.85546875" style="39" customWidth="1"/>
    <col min="15627" max="15870" width="8.85546875" style="39"/>
    <col min="15871" max="15880" width="21.5703125" style="39" customWidth="1"/>
    <col min="15881" max="15882" width="21.85546875" style="39" customWidth="1"/>
    <col min="15883" max="16126" width="8.85546875" style="39"/>
    <col min="16127" max="16136" width="21.5703125" style="39" customWidth="1"/>
    <col min="16137" max="16138" width="21.85546875" style="39" customWidth="1"/>
    <col min="16139" max="16384" width="8.85546875" style="39"/>
  </cols>
  <sheetData>
    <row r="1" spans="1:101" s="76" customFormat="1" ht="12" thickBot="1">
      <c r="A1" s="57" t="s">
        <v>142</v>
      </c>
      <c r="B1" s="75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9"/>
      <c r="AA1" s="59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  <c r="CN1" s="58"/>
      <c r="CO1" s="58"/>
      <c r="CP1" s="58"/>
      <c r="CQ1" s="58"/>
      <c r="CR1" s="58"/>
      <c r="CS1" s="58"/>
      <c r="CT1" s="58"/>
      <c r="CU1" s="58"/>
      <c r="CV1" s="58"/>
      <c r="CW1" s="58"/>
    </row>
    <row r="2" spans="1:101" ht="14.45" customHeight="1" thickTop="1">
      <c r="W2" s="38"/>
      <c r="X2" s="38"/>
    </row>
    <row r="3" spans="1:101">
      <c r="B3" s="166" t="s">
        <v>0</v>
      </c>
      <c r="C3" s="166" t="s">
        <v>1</v>
      </c>
      <c r="D3" s="164" t="s">
        <v>134</v>
      </c>
      <c r="E3" s="163" t="s">
        <v>5</v>
      </c>
      <c r="F3" s="163"/>
      <c r="G3" s="163"/>
      <c r="H3" s="163"/>
      <c r="I3" s="163"/>
      <c r="J3" s="163"/>
      <c r="W3" s="38"/>
      <c r="X3" s="38"/>
    </row>
    <row r="4" spans="1:101" ht="90.75" thickBot="1">
      <c r="B4" s="167"/>
      <c r="C4" s="167"/>
      <c r="D4" s="165"/>
      <c r="E4" s="61" t="s">
        <v>136</v>
      </c>
      <c r="F4" s="61" t="s">
        <v>137</v>
      </c>
      <c r="G4" s="61" t="s">
        <v>138</v>
      </c>
      <c r="H4" s="61" t="s">
        <v>139</v>
      </c>
      <c r="I4" s="61" t="s">
        <v>140</v>
      </c>
      <c r="J4" s="61" t="s">
        <v>141</v>
      </c>
      <c r="W4" s="38"/>
      <c r="X4" s="38"/>
    </row>
    <row r="5" spans="1:101" ht="12" thickTop="1">
      <c r="B5" s="32" t="s">
        <v>122</v>
      </c>
      <c r="C5" s="34" t="s">
        <v>16</v>
      </c>
      <c r="D5" s="40">
        <f t="shared" ref="D5:D12" si="0">SUM(E5:J5)</f>
        <v>42471</v>
      </c>
      <c r="E5" s="41">
        <f>SUMIFS('BAZA DANYCH'!L:L,'BAZA DANYCH'!$B:$B,STATYSTYKI!$B5,'BAZA DANYCH'!$C:$C,STATYSTYKI!$C5,'BAZA DANYCH'!$I:$I,$L$5)</f>
        <v>34112</v>
      </c>
      <c r="F5" s="41">
        <f>SUMIFS('BAZA DANYCH'!M:M,'BAZA DANYCH'!$B:$B,STATYSTYKI!$B5,'BAZA DANYCH'!$C:$C,STATYSTYKI!$C5,'BAZA DANYCH'!$I:$I,$L$5)</f>
        <v>9</v>
      </c>
      <c r="G5" s="41">
        <f>SUMIFS('BAZA DANYCH'!N:N,'BAZA DANYCH'!$B:$B,STATYSTYKI!$B5,'BAZA DANYCH'!$C:$C,STATYSTYKI!$C5,'BAZA DANYCH'!$I:$I,$L$5)</f>
        <v>1200</v>
      </c>
      <c r="H5" s="41">
        <f>SUMIFS('BAZA DANYCH'!O:O,'BAZA DANYCH'!$B:$B,STATYSTYKI!$B5,'BAZA DANYCH'!$C:$C,STATYSTYKI!$C5,'BAZA DANYCH'!$I:$I,$L$5)</f>
        <v>6577</v>
      </c>
      <c r="I5" s="41">
        <f>SUMIFS('BAZA DANYCH'!P:P,'BAZA DANYCH'!$B:$B,STATYSTYKI!$B5,'BAZA DANYCH'!$C:$C,STATYSTYKI!$C5,'BAZA DANYCH'!$I:$I,$L$5)</f>
        <v>347</v>
      </c>
      <c r="J5" s="41">
        <f>SUMIFS('BAZA DANYCH'!Q:Q,'BAZA DANYCH'!$B:$B,STATYSTYKI!$B5,'BAZA DANYCH'!$C:$C,STATYSTYKI!$C5,'BAZA DANYCH'!$I:$I,$L$5)</f>
        <v>226</v>
      </c>
      <c r="L5" s="42">
        <v>43207</v>
      </c>
      <c r="W5" s="38"/>
      <c r="X5" s="38"/>
    </row>
    <row r="6" spans="1:101">
      <c r="B6" s="18" t="s">
        <v>123</v>
      </c>
      <c r="C6" s="20" t="s">
        <v>16</v>
      </c>
      <c r="D6" s="43">
        <f t="shared" si="0"/>
        <v>41695</v>
      </c>
      <c r="E6" s="41">
        <f>SUMIFS('BAZA DANYCH'!L:L,'BAZA DANYCH'!$B:$B,STATYSTYKI!$B6,'BAZA DANYCH'!$C:$C,STATYSTYKI!$C6,'BAZA DANYCH'!$I:$I,$L$5)</f>
        <v>32044</v>
      </c>
      <c r="F6" s="41">
        <f>SUMIFS('BAZA DANYCH'!M:M,'BAZA DANYCH'!$B:$B,STATYSTYKI!$B6,'BAZA DANYCH'!$C:$C,STATYSTYKI!$C6,'BAZA DANYCH'!$I:$I,$L$5)</f>
        <v>7</v>
      </c>
      <c r="G6" s="41">
        <f>SUMIFS('BAZA DANYCH'!N:N,'BAZA DANYCH'!$B:$B,STATYSTYKI!$B6,'BAZA DANYCH'!$C:$C,STATYSTYKI!$C6,'BAZA DANYCH'!$I:$I,$L$5)</f>
        <v>1268</v>
      </c>
      <c r="H6" s="41">
        <f>SUMIFS('BAZA DANYCH'!O:O,'BAZA DANYCH'!$B:$B,STATYSTYKI!$B6,'BAZA DANYCH'!$C:$C,STATYSTYKI!$C6,'BAZA DANYCH'!$I:$I,$L$5)</f>
        <v>7748</v>
      </c>
      <c r="I6" s="41">
        <f>SUMIFS('BAZA DANYCH'!P:P,'BAZA DANYCH'!$B:$B,STATYSTYKI!$B6,'BAZA DANYCH'!$C:$C,STATYSTYKI!$C6,'BAZA DANYCH'!$I:$I,$L$5)</f>
        <v>410</v>
      </c>
      <c r="J6" s="41">
        <f>SUMIFS('BAZA DANYCH'!Q:Q,'BAZA DANYCH'!$B:$B,STATYSTYKI!$B6,'BAZA DANYCH'!$C:$C,STATYSTYKI!$C6,'BAZA DANYCH'!$I:$I,$L$5)</f>
        <v>218</v>
      </c>
      <c r="L6" s="42">
        <v>43208</v>
      </c>
      <c r="W6" s="38"/>
      <c r="X6" s="38"/>
    </row>
    <row r="7" spans="1:101">
      <c r="B7" s="18" t="s">
        <v>124</v>
      </c>
      <c r="C7" s="20" t="s">
        <v>119</v>
      </c>
      <c r="D7" s="43">
        <f t="shared" si="0"/>
        <v>39524</v>
      </c>
      <c r="E7" s="41">
        <f>SUMIFS('BAZA DANYCH'!L:L,'BAZA DANYCH'!$B:$B,STATYSTYKI!$B7,'BAZA DANYCH'!$C:$C,STATYSTYKI!$C7,'BAZA DANYCH'!$I:$I,$L$8)</f>
        <v>31444</v>
      </c>
      <c r="F7" s="41">
        <f>SUMIFS('BAZA DANYCH'!M:M,'BAZA DANYCH'!$B:$B,STATYSTYKI!$B7,'BAZA DANYCH'!$C:$C,STATYSTYKI!$C7,'BAZA DANYCH'!$I:$I,$L$8)</f>
        <v>7</v>
      </c>
      <c r="G7" s="41">
        <f>SUMIFS('BAZA DANYCH'!N:N,'BAZA DANYCH'!$B:$B,STATYSTYKI!$B7,'BAZA DANYCH'!$C:$C,STATYSTYKI!$C7,'BAZA DANYCH'!$I:$I,$L$8)</f>
        <v>1249</v>
      </c>
      <c r="H7" s="41">
        <f>SUMIFS('BAZA DANYCH'!O:O,'BAZA DANYCH'!$B:$B,STATYSTYKI!$B7,'BAZA DANYCH'!$C:$C,STATYSTYKI!$C7,'BAZA DANYCH'!$I:$I,$L$8)</f>
        <v>6818</v>
      </c>
      <c r="I7" s="41">
        <f>SUMIFS('BAZA DANYCH'!P:P,'BAZA DANYCH'!$B:$B,STATYSTYKI!$B7,'BAZA DANYCH'!$C:$C,STATYSTYKI!$C7,'BAZA DANYCH'!$I:$I,$L$8)</f>
        <v>0</v>
      </c>
      <c r="J7" s="41">
        <f>SUMIFS('BAZA DANYCH'!Q:Q,'BAZA DANYCH'!$B:$B,STATYSTYKI!$B7,'BAZA DANYCH'!$C:$C,STATYSTYKI!$C7,'BAZA DANYCH'!$I:$I,$L$8)</f>
        <v>6</v>
      </c>
      <c r="L7" s="42">
        <v>43209</v>
      </c>
      <c r="W7" s="38"/>
      <c r="X7" s="38"/>
    </row>
    <row r="8" spans="1:101">
      <c r="B8" s="18" t="s">
        <v>125</v>
      </c>
      <c r="C8" s="20" t="s">
        <v>119</v>
      </c>
      <c r="D8" s="43">
        <f t="shared" si="0"/>
        <v>39125</v>
      </c>
      <c r="E8" s="41">
        <f>SUMIFS('BAZA DANYCH'!L:L,'BAZA DANYCH'!$B:$B,STATYSTYKI!$B8,'BAZA DANYCH'!$C:$C,STATYSTYKI!$C8,'BAZA DANYCH'!$I:$I,$L$5)</f>
        <v>30009</v>
      </c>
      <c r="F8" s="41">
        <f>SUMIFS('BAZA DANYCH'!M:M,'BAZA DANYCH'!$B:$B,STATYSTYKI!$B8,'BAZA DANYCH'!$C:$C,STATYSTYKI!$C8,'BAZA DANYCH'!$I:$I,$L$5)</f>
        <v>7</v>
      </c>
      <c r="G8" s="41">
        <f>SUMIFS('BAZA DANYCH'!N:N,'BAZA DANYCH'!$B:$B,STATYSTYKI!$B8,'BAZA DANYCH'!$C:$C,STATYSTYKI!$C8,'BAZA DANYCH'!$I:$I,$L$5)</f>
        <v>1237</v>
      </c>
      <c r="H8" s="41">
        <f>SUMIFS('BAZA DANYCH'!O:O,'BAZA DANYCH'!$B:$B,STATYSTYKI!$B8,'BAZA DANYCH'!$C:$C,STATYSTYKI!$C8,'BAZA DANYCH'!$I:$I,$L$5)</f>
        <v>7142</v>
      </c>
      <c r="I8" s="41">
        <f>SUMIFS('BAZA DANYCH'!P:P,'BAZA DANYCH'!$B:$B,STATYSTYKI!$B8,'BAZA DANYCH'!$C:$C,STATYSTYKI!$C8,'BAZA DANYCH'!$I:$I,$L$5)</f>
        <v>540</v>
      </c>
      <c r="J8" s="41">
        <f>SUMIFS('BAZA DANYCH'!Q:Q,'BAZA DANYCH'!$B:$B,STATYSTYKI!$B8,'BAZA DANYCH'!$C:$C,STATYSTYKI!$C8,'BAZA DANYCH'!$I:$I,$L$5)</f>
        <v>190</v>
      </c>
      <c r="L8" s="42">
        <v>43263</v>
      </c>
      <c r="W8" s="38"/>
      <c r="X8" s="38"/>
    </row>
    <row r="9" spans="1:101">
      <c r="B9" s="18" t="s">
        <v>126</v>
      </c>
      <c r="C9" s="20" t="s">
        <v>121</v>
      </c>
      <c r="D9" s="43">
        <f t="shared" si="0"/>
        <v>7120</v>
      </c>
      <c r="E9" s="41">
        <f>SUMIFS('BAZA DANYCH'!L:L,'BAZA DANYCH'!$B:$B,STATYSTYKI!$B9,'BAZA DANYCH'!$C:$C,STATYSTYKI!$C9,'BAZA DANYCH'!$I:$I,$L$7)</f>
        <v>2756</v>
      </c>
      <c r="F9" s="41">
        <f>SUMIFS('BAZA DANYCH'!M:M,'BAZA DANYCH'!$B:$B,STATYSTYKI!$B9,'BAZA DANYCH'!$C:$C,STATYSTYKI!$C9,'BAZA DANYCH'!$I:$I,$L$7)</f>
        <v>0</v>
      </c>
      <c r="G9" s="41">
        <f>SUMIFS('BAZA DANYCH'!N:N,'BAZA DANYCH'!$B:$B,STATYSTYKI!$B9,'BAZA DANYCH'!$C:$C,STATYSTYKI!$C9,'BAZA DANYCH'!$I:$I,$L$7)</f>
        <v>9</v>
      </c>
      <c r="H9" s="41">
        <f>SUMIFS('BAZA DANYCH'!O:O,'BAZA DANYCH'!$B:$B,STATYSTYKI!$B9,'BAZA DANYCH'!$C:$C,STATYSTYKI!$C9,'BAZA DANYCH'!$I:$I,$L$7)</f>
        <v>1</v>
      </c>
      <c r="I9" s="41">
        <f>SUMIFS('BAZA DANYCH'!P:P,'BAZA DANYCH'!$B:$B,STATYSTYKI!$B9,'BAZA DANYCH'!$C:$C,STATYSTYKI!$C9,'BAZA DANYCH'!$I:$I,$L$7)</f>
        <v>0</v>
      </c>
      <c r="J9" s="41">
        <f>SUMIFS('BAZA DANYCH'!Q:Q,'BAZA DANYCH'!$B:$B,STATYSTYKI!$B9,'BAZA DANYCH'!$C:$C,STATYSTYKI!$C9,'BAZA DANYCH'!$I:$I,$L$7)</f>
        <v>4354</v>
      </c>
      <c r="W9" s="38"/>
      <c r="X9" s="38"/>
    </row>
    <row r="10" spans="1:101">
      <c r="B10" s="18" t="s">
        <v>127</v>
      </c>
      <c r="C10" s="20" t="s">
        <v>121</v>
      </c>
      <c r="D10" s="43">
        <f t="shared" si="0"/>
        <v>18055</v>
      </c>
      <c r="E10" s="41">
        <f>SUMIFS('BAZA DANYCH'!L:L,'BAZA DANYCH'!$B:$B,STATYSTYKI!$B10,'BAZA DANYCH'!$C:$C,STATYSTYKI!$C10,'BAZA DANYCH'!$I:$I,$L$7)</f>
        <v>14016</v>
      </c>
      <c r="F10" s="41">
        <f>SUMIFS('BAZA DANYCH'!M:M,'BAZA DANYCH'!$B:$B,STATYSTYKI!$B10,'BAZA DANYCH'!$C:$C,STATYSTYKI!$C10,'BAZA DANYCH'!$I:$I,$L$7)</f>
        <v>10</v>
      </c>
      <c r="G10" s="41">
        <f>SUMIFS('BAZA DANYCH'!N:N,'BAZA DANYCH'!$B:$B,STATYSTYKI!$B10,'BAZA DANYCH'!$C:$C,STATYSTYKI!$C10,'BAZA DANYCH'!$I:$I,$L$7)</f>
        <v>574</v>
      </c>
      <c r="H10" s="41">
        <f>SUMIFS('BAZA DANYCH'!O:O,'BAZA DANYCH'!$B:$B,STATYSTYKI!$B10,'BAZA DANYCH'!$C:$C,STATYSTYKI!$C10,'BAZA DANYCH'!$I:$I,$L$7)</f>
        <v>3441</v>
      </c>
      <c r="I10" s="41">
        <f>SUMIFS('BAZA DANYCH'!P:P,'BAZA DANYCH'!$B:$B,STATYSTYKI!$B10,'BAZA DANYCH'!$C:$C,STATYSTYKI!$C10,'BAZA DANYCH'!$I:$I,$L$7)</f>
        <v>0</v>
      </c>
      <c r="J10" s="41">
        <f>SUMIFS('BAZA DANYCH'!Q:Q,'BAZA DANYCH'!$B:$B,STATYSTYKI!$B10,'BAZA DANYCH'!$C:$C,STATYSTYKI!$C10,'BAZA DANYCH'!$I:$I,$L$7)</f>
        <v>14</v>
      </c>
      <c r="W10" s="38"/>
      <c r="X10" s="38"/>
    </row>
    <row r="11" spans="1:101">
      <c r="B11" s="18" t="s">
        <v>116</v>
      </c>
      <c r="C11" s="20" t="s">
        <v>115</v>
      </c>
      <c r="D11" s="43">
        <f t="shared" si="0"/>
        <v>17138</v>
      </c>
      <c r="E11" s="41">
        <f>SUMIFS('BAZA DANYCH'!L:L,'BAZA DANYCH'!$B:$B,STATYSTYKI!$B11,'BAZA DANYCH'!$C:$C,STATYSTYKI!$C11,'BAZA DANYCH'!$I:$I,$L$7)</f>
        <v>13981</v>
      </c>
      <c r="F11" s="41">
        <f>SUMIFS('BAZA DANYCH'!M:M,'BAZA DANYCH'!$B:$B,STATYSTYKI!$B11,'BAZA DANYCH'!$C:$C,STATYSTYKI!$C11,'BAZA DANYCH'!$I:$I,$L$7)</f>
        <v>8</v>
      </c>
      <c r="G11" s="41">
        <f>SUMIFS('BAZA DANYCH'!N:N,'BAZA DANYCH'!$B:$B,STATYSTYKI!$B11,'BAZA DANYCH'!$C:$C,STATYSTYKI!$C11,'BAZA DANYCH'!$I:$I,$L$7)</f>
        <v>604</v>
      </c>
      <c r="H11" s="41">
        <f>SUMIFS('BAZA DANYCH'!O:O,'BAZA DANYCH'!$B:$B,STATYSTYKI!$B11,'BAZA DANYCH'!$C:$C,STATYSTYKI!$C11,'BAZA DANYCH'!$I:$I,$L$7)</f>
        <v>2349</v>
      </c>
      <c r="I11" s="41">
        <f>SUMIFS('BAZA DANYCH'!P:P,'BAZA DANYCH'!$B:$B,STATYSTYKI!$B11,'BAZA DANYCH'!$C:$C,STATYSTYKI!$C11,'BAZA DANYCH'!$I:$I,$L$7)</f>
        <v>97</v>
      </c>
      <c r="J11" s="41">
        <f>SUMIFS('BAZA DANYCH'!Q:Q,'BAZA DANYCH'!$B:$B,STATYSTYKI!$B11,'BAZA DANYCH'!$C:$C,STATYSTYKI!$C11,'BAZA DANYCH'!$I:$I,$L$7)</f>
        <v>99</v>
      </c>
      <c r="W11" s="38"/>
      <c r="X11" s="38"/>
    </row>
    <row r="12" spans="1:101">
      <c r="B12" s="18" t="s">
        <v>118</v>
      </c>
      <c r="C12" s="20" t="s">
        <v>117</v>
      </c>
      <c r="D12" s="43">
        <f t="shared" si="0"/>
        <v>28458</v>
      </c>
      <c r="E12" s="41">
        <f>SUMIFS('BAZA DANYCH'!L:L,'BAZA DANYCH'!$B:$B,STATYSTYKI!$B12,'BAZA DANYCH'!$C:$C,STATYSTYKI!$C12,'BAZA DANYCH'!$I:$I,$L$5)</f>
        <v>20466</v>
      </c>
      <c r="F12" s="41">
        <f>SUMIFS('BAZA DANYCH'!M:M,'BAZA DANYCH'!$B:$B,STATYSTYKI!$B12,'BAZA DANYCH'!$C:$C,STATYSTYKI!$C12,'BAZA DANYCH'!$I:$I,$L$5)</f>
        <v>120</v>
      </c>
      <c r="G12" s="41">
        <f>SUMIFS('BAZA DANYCH'!N:N,'BAZA DANYCH'!$B:$B,STATYSTYKI!$B12,'BAZA DANYCH'!$C:$C,STATYSTYKI!$C12,'BAZA DANYCH'!$I:$I,$L$5)</f>
        <v>1551</v>
      </c>
      <c r="H12" s="41">
        <f>SUMIFS('BAZA DANYCH'!O:O,'BAZA DANYCH'!$B:$B,STATYSTYKI!$B12,'BAZA DANYCH'!$C:$C,STATYSTYKI!$C12,'BAZA DANYCH'!$I:$I,$L$5)</f>
        <v>5896</v>
      </c>
      <c r="I12" s="41">
        <f>SUMIFS('BAZA DANYCH'!P:P,'BAZA DANYCH'!$B:$B,STATYSTYKI!$B12,'BAZA DANYCH'!$C:$C,STATYSTYKI!$C12,'BAZA DANYCH'!$I:$I,$L$5)</f>
        <v>204</v>
      </c>
      <c r="J12" s="41">
        <f>SUMIFS('BAZA DANYCH'!Q:Q,'BAZA DANYCH'!$B:$B,STATYSTYKI!$B12,'BAZA DANYCH'!$C:$C,STATYSTYKI!$C12,'BAZA DANYCH'!$I:$I,$L$5)</f>
        <v>221</v>
      </c>
      <c r="W12" s="38"/>
      <c r="X12" s="38"/>
    </row>
    <row r="13" spans="1:101">
      <c r="B13" s="44"/>
      <c r="C13" s="44"/>
      <c r="D13" s="44"/>
      <c r="E13" s="45"/>
      <c r="F13" s="45"/>
      <c r="G13" s="45"/>
      <c r="H13" s="45"/>
      <c r="I13" s="45"/>
      <c r="J13" s="45"/>
      <c r="K13" s="45"/>
    </row>
    <row r="14" spans="1:101" s="76" customFormat="1" ht="12" thickBot="1">
      <c r="A14" s="57" t="s">
        <v>143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</row>
    <row r="15" spans="1:101" ht="12" thickTop="1"/>
    <row r="16" spans="1:101">
      <c r="B16" s="166" t="s">
        <v>0</v>
      </c>
      <c r="C16" s="166" t="s">
        <v>1</v>
      </c>
      <c r="D16" s="166" t="s">
        <v>3</v>
      </c>
      <c r="E16" s="164" t="s">
        <v>134</v>
      </c>
      <c r="F16" s="163" t="s">
        <v>5</v>
      </c>
      <c r="G16" s="163"/>
      <c r="H16" s="163"/>
      <c r="I16" s="163"/>
      <c r="J16" s="163"/>
      <c r="K16" s="163"/>
      <c r="M16" s="38"/>
      <c r="N16" s="38"/>
      <c r="O16" s="38"/>
    </row>
    <row r="17" spans="1:102" ht="90.75" thickBot="1">
      <c r="A17" s="46"/>
      <c r="B17" s="167"/>
      <c r="C17" s="167"/>
      <c r="D17" s="167"/>
      <c r="E17" s="165"/>
      <c r="F17" s="61" t="s">
        <v>136</v>
      </c>
      <c r="G17" s="61" t="s">
        <v>137</v>
      </c>
      <c r="H17" s="61" t="s">
        <v>138</v>
      </c>
      <c r="I17" s="61" t="s">
        <v>139</v>
      </c>
      <c r="J17" s="61" t="s">
        <v>140</v>
      </c>
      <c r="K17" s="61" t="s">
        <v>141</v>
      </c>
      <c r="M17" s="38"/>
      <c r="N17" s="38"/>
      <c r="O17" s="38"/>
    </row>
    <row r="18" spans="1:102" ht="12" thickTop="1">
      <c r="B18" s="34" t="s">
        <v>122</v>
      </c>
      <c r="C18" s="34" t="s">
        <v>16</v>
      </c>
      <c r="D18" s="34" t="s">
        <v>18</v>
      </c>
      <c r="E18" s="40">
        <f>SUM(F18:K18)</f>
        <v>42471</v>
      </c>
      <c r="F18" s="41">
        <f>SUMIFS('BAZA DANYCH'!L:L,'BAZA DANYCH'!$B:$B,STATYSTYKI!$B18,'BAZA DANYCH'!$C:$C,STATYSTYKI!$C18,'BAZA DANYCH'!$G:$G,STATYSTYKI!$D18,'BAZA DANYCH'!$I:$I,$L$5)</f>
        <v>34112</v>
      </c>
      <c r="G18" s="41">
        <f>SUMIFS('BAZA DANYCH'!M:M,'BAZA DANYCH'!$B:$B,STATYSTYKI!$B18,'BAZA DANYCH'!$C:$C,STATYSTYKI!$C18,'BAZA DANYCH'!$G:$G,STATYSTYKI!$D18,'BAZA DANYCH'!$I:$I,$L$5)</f>
        <v>9</v>
      </c>
      <c r="H18" s="41">
        <f>SUMIFS('BAZA DANYCH'!N:N,'BAZA DANYCH'!$B:$B,STATYSTYKI!$B18,'BAZA DANYCH'!$C:$C,STATYSTYKI!$C18,'BAZA DANYCH'!$G:$G,STATYSTYKI!$D18,'BAZA DANYCH'!$I:$I,$L$5)</f>
        <v>1200</v>
      </c>
      <c r="I18" s="41">
        <f>SUMIFS('BAZA DANYCH'!O:O,'BAZA DANYCH'!$B:$B,STATYSTYKI!$B18,'BAZA DANYCH'!$C:$C,STATYSTYKI!$C18,'BAZA DANYCH'!$G:$G,STATYSTYKI!$D18,'BAZA DANYCH'!$I:$I,$L$5)</f>
        <v>6577</v>
      </c>
      <c r="J18" s="41">
        <f>SUMIFS('BAZA DANYCH'!P:P,'BAZA DANYCH'!$B:$B,STATYSTYKI!$B18,'BAZA DANYCH'!$C:$C,STATYSTYKI!$C18,'BAZA DANYCH'!$G:$G,STATYSTYKI!$D18,'BAZA DANYCH'!$I:$I,$L$5)</f>
        <v>347</v>
      </c>
      <c r="K18" s="41">
        <f>SUMIFS('BAZA DANYCH'!Q:Q,'BAZA DANYCH'!$B:$B,STATYSTYKI!$B18,'BAZA DANYCH'!$C:$C,STATYSTYKI!$C18,'BAZA DANYCH'!$G:$G,STATYSTYKI!$D18,'BAZA DANYCH'!$I:$I,$L$5)</f>
        <v>226</v>
      </c>
      <c r="M18" s="42"/>
      <c r="N18" s="38"/>
      <c r="O18" s="4"/>
    </row>
    <row r="19" spans="1:102">
      <c r="B19" s="20" t="s">
        <v>123</v>
      </c>
      <c r="C19" s="20" t="s">
        <v>16</v>
      </c>
      <c r="D19" s="20" t="s">
        <v>17</v>
      </c>
      <c r="E19" s="43">
        <f t="shared" ref="E19:E25" si="1">SUM(F19:K19)</f>
        <v>41695</v>
      </c>
      <c r="F19" s="41">
        <f>SUMIFS('BAZA DANYCH'!L:L,'BAZA DANYCH'!$B:$B,STATYSTYKI!$B19,'BAZA DANYCH'!$C:$C,STATYSTYKI!$C19,'BAZA DANYCH'!$G:$G,STATYSTYKI!$D19,'BAZA DANYCH'!$I:$I,$L$5)</f>
        <v>32044</v>
      </c>
      <c r="G19" s="41">
        <f>SUMIFS('BAZA DANYCH'!M:M,'BAZA DANYCH'!$B:$B,STATYSTYKI!$B19,'BAZA DANYCH'!$C:$C,STATYSTYKI!$C19,'BAZA DANYCH'!$G:$G,STATYSTYKI!$D19,'BAZA DANYCH'!$I:$I,$L$5)</f>
        <v>7</v>
      </c>
      <c r="H19" s="41">
        <f>SUMIFS('BAZA DANYCH'!N:N,'BAZA DANYCH'!$B:$B,STATYSTYKI!$B19,'BAZA DANYCH'!$C:$C,STATYSTYKI!$C19,'BAZA DANYCH'!$G:$G,STATYSTYKI!$D19,'BAZA DANYCH'!$I:$I,$L$5)</f>
        <v>1268</v>
      </c>
      <c r="I19" s="41">
        <f>SUMIFS('BAZA DANYCH'!O:O,'BAZA DANYCH'!$B:$B,STATYSTYKI!$B19,'BAZA DANYCH'!$C:$C,STATYSTYKI!$C19,'BAZA DANYCH'!$G:$G,STATYSTYKI!$D19,'BAZA DANYCH'!$I:$I,$L$5)</f>
        <v>7748</v>
      </c>
      <c r="J19" s="41">
        <f>SUMIFS('BAZA DANYCH'!P:P,'BAZA DANYCH'!$B:$B,STATYSTYKI!$B19,'BAZA DANYCH'!$C:$C,STATYSTYKI!$C19,'BAZA DANYCH'!$G:$G,STATYSTYKI!$D19,'BAZA DANYCH'!$I:$I,$L$5)</f>
        <v>410</v>
      </c>
      <c r="K19" s="41">
        <f>SUMIFS('BAZA DANYCH'!Q:Q,'BAZA DANYCH'!$B:$B,STATYSTYKI!$B19,'BAZA DANYCH'!$C:$C,STATYSTYKI!$C19,'BAZA DANYCH'!$G:$G,STATYSTYKI!$D19,'BAZA DANYCH'!$I:$I,$L$5)</f>
        <v>218</v>
      </c>
      <c r="M19" s="42"/>
      <c r="N19" s="38"/>
      <c r="O19" s="4"/>
    </row>
    <row r="20" spans="1:102">
      <c r="B20" s="20" t="s">
        <v>124</v>
      </c>
      <c r="C20" s="20" t="s">
        <v>119</v>
      </c>
      <c r="D20" s="20" t="s">
        <v>18</v>
      </c>
      <c r="E20" s="43">
        <f t="shared" si="1"/>
        <v>39524</v>
      </c>
      <c r="F20" s="41">
        <f>SUMIFS('BAZA DANYCH'!L:L,'BAZA DANYCH'!$B:$B,STATYSTYKI!$B20,'BAZA DANYCH'!$C:$C,STATYSTYKI!$C20,'BAZA DANYCH'!$G:$G,STATYSTYKI!$D20,'BAZA DANYCH'!$I:$I,$L$8)</f>
        <v>31444</v>
      </c>
      <c r="G20" s="41">
        <f>SUMIFS('BAZA DANYCH'!M:M,'BAZA DANYCH'!$B:$B,STATYSTYKI!$B20,'BAZA DANYCH'!$C:$C,STATYSTYKI!$C20,'BAZA DANYCH'!$G:$G,STATYSTYKI!$D20,'BAZA DANYCH'!$I:$I,$L$8)</f>
        <v>7</v>
      </c>
      <c r="H20" s="41">
        <f>SUMIFS('BAZA DANYCH'!N:N,'BAZA DANYCH'!$B:$B,STATYSTYKI!$B20,'BAZA DANYCH'!$C:$C,STATYSTYKI!$C20,'BAZA DANYCH'!$G:$G,STATYSTYKI!$D20,'BAZA DANYCH'!$I:$I,$L$8)</f>
        <v>1249</v>
      </c>
      <c r="I20" s="41">
        <f>SUMIFS('BAZA DANYCH'!O:O,'BAZA DANYCH'!$B:$B,STATYSTYKI!$B20,'BAZA DANYCH'!$C:$C,STATYSTYKI!$C20,'BAZA DANYCH'!$G:$G,STATYSTYKI!$D20,'BAZA DANYCH'!$I:$I,$L$8)</f>
        <v>6818</v>
      </c>
      <c r="J20" s="41">
        <f>SUMIFS('BAZA DANYCH'!P:P,'BAZA DANYCH'!$B:$B,STATYSTYKI!$B20,'BAZA DANYCH'!$C:$C,STATYSTYKI!$C20,'BAZA DANYCH'!$G:$G,STATYSTYKI!$D20,'BAZA DANYCH'!$I:$I,$L$8)</f>
        <v>0</v>
      </c>
      <c r="K20" s="41">
        <f>SUMIFS('BAZA DANYCH'!Q:Q,'BAZA DANYCH'!$B:$B,STATYSTYKI!$B20,'BAZA DANYCH'!$C:$C,STATYSTYKI!$C20,'BAZA DANYCH'!$G:$G,STATYSTYKI!$D20,'BAZA DANYCH'!$I:$I,$L$8)</f>
        <v>6</v>
      </c>
      <c r="M20" s="42"/>
      <c r="N20" s="38"/>
      <c r="O20" s="4"/>
    </row>
    <row r="21" spans="1:102">
      <c r="B21" s="20" t="s">
        <v>125</v>
      </c>
      <c r="C21" s="20" t="s">
        <v>119</v>
      </c>
      <c r="D21" s="20" t="s">
        <v>120</v>
      </c>
      <c r="E21" s="43">
        <f t="shared" si="1"/>
        <v>39125</v>
      </c>
      <c r="F21" s="41">
        <f>SUMIFS('BAZA DANYCH'!L:L,'BAZA DANYCH'!$B:$B,STATYSTYKI!$B21,'BAZA DANYCH'!$C:$C,STATYSTYKI!$C21,'BAZA DANYCH'!$G:$G,STATYSTYKI!$D21,'BAZA DANYCH'!$I:$I,$L$5)</f>
        <v>30009</v>
      </c>
      <c r="G21" s="41">
        <f>SUMIFS('BAZA DANYCH'!M:M,'BAZA DANYCH'!$B:$B,STATYSTYKI!$B21,'BAZA DANYCH'!$C:$C,STATYSTYKI!$C21,'BAZA DANYCH'!$G:$G,STATYSTYKI!$D21,'BAZA DANYCH'!$I:$I,$L$5)</f>
        <v>7</v>
      </c>
      <c r="H21" s="41">
        <f>SUMIFS('BAZA DANYCH'!N:N,'BAZA DANYCH'!$B:$B,STATYSTYKI!$B21,'BAZA DANYCH'!$C:$C,STATYSTYKI!$C21,'BAZA DANYCH'!$G:$G,STATYSTYKI!$D21,'BAZA DANYCH'!$I:$I,$L$5)</f>
        <v>1237</v>
      </c>
      <c r="I21" s="41">
        <f>SUMIFS('BAZA DANYCH'!O:O,'BAZA DANYCH'!$B:$B,STATYSTYKI!$B21,'BAZA DANYCH'!$C:$C,STATYSTYKI!$C21,'BAZA DANYCH'!$G:$G,STATYSTYKI!$D21,'BAZA DANYCH'!$I:$I,$L$5)</f>
        <v>7142</v>
      </c>
      <c r="J21" s="41">
        <f>SUMIFS('BAZA DANYCH'!P:P,'BAZA DANYCH'!$B:$B,STATYSTYKI!$B21,'BAZA DANYCH'!$C:$C,STATYSTYKI!$C21,'BAZA DANYCH'!$G:$G,STATYSTYKI!$D21,'BAZA DANYCH'!$I:$I,$L$5)</f>
        <v>540</v>
      </c>
      <c r="K21" s="41">
        <f>SUMIFS('BAZA DANYCH'!Q:Q,'BAZA DANYCH'!$B:$B,STATYSTYKI!$B21,'BAZA DANYCH'!$C:$C,STATYSTYKI!$C21,'BAZA DANYCH'!$G:$G,STATYSTYKI!$D21,'BAZA DANYCH'!$I:$I,$L$5)</f>
        <v>190</v>
      </c>
      <c r="M21" s="42"/>
      <c r="N21" s="38"/>
      <c r="O21" s="4"/>
    </row>
    <row r="22" spans="1:102">
      <c r="B22" s="20" t="s">
        <v>126</v>
      </c>
      <c r="C22" s="20" t="s">
        <v>121</v>
      </c>
      <c r="D22" s="20" t="s">
        <v>18</v>
      </c>
      <c r="E22" s="43">
        <f t="shared" si="1"/>
        <v>7120</v>
      </c>
      <c r="F22" s="41">
        <f>SUMIFS('BAZA DANYCH'!L:L,'BAZA DANYCH'!$B:$B,STATYSTYKI!$B22,'BAZA DANYCH'!$C:$C,STATYSTYKI!$C22,'BAZA DANYCH'!$G:$G,STATYSTYKI!$D22,'BAZA DANYCH'!$I:$I,$L$7)</f>
        <v>2756</v>
      </c>
      <c r="G22" s="41">
        <f>SUMIFS('BAZA DANYCH'!M:M,'BAZA DANYCH'!$B:$B,STATYSTYKI!$B22,'BAZA DANYCH'!$C:$C,STATYSTYKI!$C22,'BAZA DANYCH'!$G:$G,STATYSTYKI!$D22,'BAZA DANYCH'!$I:$I,$L$7)</f>
        <v>0</v>
      </c>
      <c r="H22" s="41">
        <f>SUMIFS('BAZA DANYCH'!N:N,'BAZA DANYCH'!$B:$B,STATYSTYKI!$B22,'BAZA DANYCH'!$C:$C,STATYSTYKI!$C22,'BAZA DANYCH'!$G:$G,STATYSTYKI!$D22,'BAZA DANYCH'!$I:$I,$L$7)</f>
        <v>9</v>
      </c>
      <c r="I22" s="41">
        <f>SUMIFS('BAZA DANYCH'!O:O,'BAZA DANYCH'!$B:$B,STATYSTYKI!$B22,'BAZA DANYCH'!$C:$C,STATYSTYKI!$C22,'BAZA DANYCH'!$G:$G,STATYSTYKI!$D22,'BAZA DANYCH'!$I:$I,$L$7)</f>
        <v>1</v>
      </c>
      <c r="J22" s="41">
        <f>SUMIFS('BAZA DANYCH'!P:P,'BAZA DANYCH'!$B:$B,STATYSTYKI!$B22,'BAZA DANYCH'!$C:$C,STATYSTYKI!$C22,'BAZA DANYCH'!$G:$G,STATYSTYKI!$D22,'BAZA DANYCH'!$I:$I,$L$7)</f>
        <v>0</v>
      </c>
      <c r="K22" s="41">
        <f>SUMIFS('BAZA DANYCH'!Q:Q,'BAZA DANYCH'!$B:$B,STATYSTYKI!$B22,'BAZA DANYCH'!$C:$C,STATYSTYKI!$C22,'BAZA DANYCH'!$G:$G,STATYSTYKI!$D22,'BAZA DANYCH'!$I:$I,$L$7)</f>
        <v>4354</v>
      </c>
      <c r="M22" s="38"/>
      <c r="N22" s="38"/>
      <c r="O22" s="4"/>
    </row>
    <row r="23" spans="1:102">
      <c r="B23" s="20" t="s">
        <v>127</v>
      </c>
      <c r="C23" s="20" t="s">
        <v>121</v>
      </c>
      <c r="D23" s="20" t="s">
        <v>120</v>
      </c>
      <c r="E23" s="43">
        <f t="shared" si="1"/>
        <v>18055</v>
      </c>
      <c r="F23" s="41">
        <f>SUMIFS('BAZA DANYCH'!L:L,'BAZA DANYCH'!$B:$B,STATYSTYKI!$B23,'BAZA DANYCH'!$C:$C,STATYSTYKI!$C23,'BAZA DANYCH'!$G:$G,STATYSTYKI!$D23,'BAZA DANYCH'!$I:$I,$L$7)</f>
        <v>14016</v>
      </c>
      <c r="G23" s="41">
        <f>SUMIFS('BAZA DANYCH'!M:M,'BAZA DANYCH'!$B:$B,STATYSTYKI!$B23,'BAZA DANYCH'!$C:$C,STATYSTYKI!$C23,'BAZA DANYCH'!$G:$G,STATYSTYKI!$D23,'BAZA DANYCH'!$I:$I,$L$7)</f>
        <v>10</v>
      </c>
      <c r="H23" s="41">
        <f>SUMIFS('BAZA DANYCH'!N:N,'BAZA DANYCH'!$B:$B,STATYSTYKI!$B23,'BAZA DANYCH'!$C:$C,STATYSTYKI!$C23,'BAZA DANYCH'!$G:$G,STATYSTYKI!$D23,'BAZA DANYCH'!$I:$I,$L$7)</f>
        <v>574</v>
      </c>
      <c r="I23" s="41">
        <f>SUMIFS('BAZA DANYCH'!O:O,'BAZA DANYCH'!$B:$B,STATYSTYKI!$B23,'BAZA DANYCH'!$C:$C,STATYSTYKI!$C23,'BAZA DANYCH'!$G:$G,STATYSTYKI!$D23,'BAZA DANYCH'!$I:$I,$L$7)</f>
        <v>3441</v>
      </c>
      <c r="J23" s="41">
        <f>SUMIFS('BAZA DANYCH'!P:P,'BAZA DANYCH'!$B:$B,STATYSTYKI!$B23,'BAZA DANYCH'!$C:$C,STATYSTYKI!$C23,'BAZA DANYCH'!$G:$G,STATYSTYKI!$D23,'BAZA DANYCH'!$I:$I,$L$7)</f>
        <v>0</v>
      </c>
      <c r="K23" s="41">
        <f>SUMIFS('BAZA DANYCH'!Q:Q,'BAZA DANYCH'!$B:$B,STATYSTYKI!$B23,'BAZA DANYCH'!$C:$C,STATYSTYKI!$C23,'BAZA DANYCH'!$G:$G,STATYSTYKI!$D23,'BAZA DANYCH'!$I:$I,$L$7)</f>
        <v>14</v>
      </c>
      <c r="M23" s="38"/>
      <c r="N23" s="38"/>
      <c r="O23" s="4"/>
    </row>
    <row r="24" spans="1:102">
      <c r="B24" s="20" t="s">
        <v>116</v>
      </c>
      <c r="C24" s="20" t="s">
        <v>115</v>
      </c>
      <c r="D24" s="20" t="s">
        <v>18</v>
      </c>
      <c r="E24" s="43">
        <f t="shared" si="1"/>
        <v>17138</v>
      </c>
      <c r="F24" s="41">
        <f>SUMIFS('BAZA DANYCH'!L:L,'BAZA DANYCH'!$B:$B,STATYSTYKI!$B24,'BAZA DANYCH'!$C:$C,STATYSTYKI!$C24,'BAZA DANYCH'!$G:$G,STATYSTYKI!$D24,'BAZA DANYCH'!$I:$I,$L$7)</f>
        <v>13981</v>
      </c>
      <c r="G24" s="41">
        <f>SUMIFS('BAZA DANYCH'!M:M,'BAZA DANYCH'!$B:$B,STATYSTYKI!$B24,'BAZA DANYCH'!$C:$C,STATYSTYKI!$C24,'BAZA DANYCH'!$G:$G,STATYSTYKI!$D24,'BAZA DANYCH'!$I:$I,$L$7)</f>
        <v>8</v>
      </c>
      <c r="H24" s="41">
        <f>SUMIFS('BAZA DANYCH'!N:N,'BAZA DANYCH'!$B:$B,STATYSTYKI!$B24,'BAZA DANYCH'!$C:$C,STATYSTYKI!$C24,'BAZA DANYCH'!$G:$G,STATYSTYKI!$D24,'BAZA DANYCH'!$I:$I,$L$7)</f>
        <v>604</v>
      </c>
      <c r="I24" s="41">
        <f>SUMIFS('BAZA DANYCH'!O:O,'BAZA DANYCH'!$B:$B,STATYSTYKI!$B24,'BAZA DANYCH'!$C:$C,STATYSTYKI!$C24,'BAZA DANYCH'!$G:$G,STATYSTYKI!$D24,'BAZA DANYCH'!$I:$I,$L$7)</f>
        <v>2349</v>
      </c>
      <c r="J24" s="41">
        <f>SUMIFS('BAZA DANYCH'!P:P,'BAZA DANYCH'!$B:$B,STATYSTYKI!$B24,'BAZA DANYCH'!$C:$C,STATYSTYKI!$C24,'BAZA DANYCH'!$G:$G,STATYSTYKI!$D24,'BAZA DANYCH'!$I:$I,$L$7)</f>
        <v>97</v>
      </c>
      <c r="K24" s="41">
        <f>SUMIFS('BAZA DANYCH'!Q:Q,'BAZA DANYCH'!$B:$B,STATYSTYKI!$B24,'BAZA DANYCH'!$C:$C,STATYSTYKI!$C24,'BAZA DANYCH'!$G:$G,STATYSTYKI!$D24,'BAZA DANYCH'!$I:$I,$L$7)</f>
        <v>99</v>
      </c>
      <c r="M24" s="38"/>
      <c r="N24" s="38"/>
      <c r="O24" s="4"/>
    </row>
    <row r="25" spans="1:102">
      <c r="B25" s="20" t="s">
        <v>118</v>
      </c>
      <c r="C25" s="20" t="s">
        <v>117</v>
      </c>
      <c r="D25" s="20" t="s">
        <v>17</v>
      </c>
      <c r="E25" s="43">
        <f t="shared" si="1"/>
        <v>28458</v>
      </c>
      <c r="F25" s="41">
        <f>SUMIFS('BAZA DANYCH'!L:L,'BAZA DANYCH'!$B:$B,STATYSTYKI!$B25,'BAZA DANYCH'!$C:$C,STATYSTYKI!$C25,'BAZA DANYCH'!$G:$G,STATYSTYKI!$D25,'BAZA DANYCH'!$I:$I,$L$5)</f>
        <v>20466</v>
      </c>
      <c r="G25" s="41">
        <f>SUMIFS('BAZA DANYCH'!M:M,'BAZA DANYCH'!$B:$B,STATYSTYKI!$B25,'BAZA DANYCH'!$C:$C,STATYSTYKI!$C25,'BAZA DANYCH'!$G:$G,STATYSTYKI!$D25,'BAZA DANYCH'!$I:$I,$L$5)</f>
        <v>120</v>
      </c>
      <c r="H25" s="41">
        <f>SUMIFS('BAZA DANYCH'!N:N,'BAZA DANYCH'!$B:$B,STATYSTYKI!$B25,'BAZA DANYCH'!$C:$C,STATYSTYKI!$C25,'BAZA DANYCH'!$G:$G,STATYSTYKI!$D25,'BAZA DANYCH'!$I:$I,$L$5)</f>
        <v>1551</v>
      </c>
      <c r="I25" s="41">
        <f>SUMIFS('BAZA DANYCH'!O:O,'BAZA DANYCH'!$B:$B,STATYSTYKI!$B25,'BAZA DANYCH'!$C:$C,STATYSTYKI!$C25,'BAZA DANYCH'!$G:$G,STATYSTYKI!$D25,'BAZA DANYCH'!$I:$I,$L$5)</f>
        <v>5896</v>
      </c>
      <c r="J25" s="41">
        <f>SUMIFS('BAZA DANYCH'!P:P,'BAZA DANYCH'!$B:$B,STATYSTYKI!$B25,'BAZA DANYCH'!$C:$C,STATYSTYKI!$C25,'BAZA DANYCH'!$G:$G,STATYSTYKI!$D25,'BAZA DANYCH'!$I:$I,$L$5)</f>
        <v>204</v>
      </c>
      <c r="K25" s="41">
        <f>SUMIFS('BAZA DANYCH'!Q:Q,'BAZA DANYCH'!$B:$B,STATYSTYKI!$B25,'BAZA DANYCH'!$C:$C,STATYSTYKI!$C25,'BAZA DANYCH'!$G:$G,STATYSTYKI!$D25,'BAZA DANYCH'!$I:$I,$L$5)</f>
        <v>221</v>
      </c>
      <c r="M25" s="38"/>
      <c r="N25" s="38"/>
      <c r="O25" s="4"/>
    </row>
    <row r="26" spans="1:102">
      <c r="B26" s="47"/>
      <c r="C26" s="47"/>
      <c r="D26" s="47"/>
      <c r="E26" s="48"/>
      <c r="F26" s="49"/>
      <c r="G26" s="49"/>
      <c r="H26" s="49"/>
      <c r="I26" s="49"/>
      <c r="J26" s="49"/>
      <c r="K26" s="49"/>
      <c r="M26" s="38"/>
      <c r="N26" s="38"/>
      <c r="O26" s="4"/>
    </row>
    <row r="27" spans="1:102" s="76" customFormat="1" ht="15.6" customHeight="1" thickBot="1">
      <c r="A27" s="57" t="s">
        <v>145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</row>
    <row r="28" spans="1:102" s="46" customFormat="1" ht="15.6" customHeight="1" thickTop="1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</row>
    <row r="29" spans="1:102" ht="11.45" customHeight="1">
      <c r="B29" s="166" t="s">
        <v>0</v>
      </c>
      <c r="C29" s="166" t="s">
        <v>1</v>
      </c>
      <c r="D29" s="166" t="s">
        <v>3</v>
      </c>
      <c r="E29" s="166" t="s">
        <v>5</v>
      </c>
      <c r="F29" s="170" t="s">
        <v>146</v>
      </c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2"/>
    </row>
    <row r="30" spans="1:102">
      <c r="B30" s="169"/>
      <c r="C30" s="169"/>
      <c r="D30" s="169"/>
      <c r="E30" s="169"/>
      <c r="F30" s="77">
        <v>4.1666666666666664E-2</v>
      </c>
      <c r="G30" s="77">
        <v>8.3333333333333329E-2</v>
      </c>
      <c r="H30" s="77">
        <v>0.125</v>
      </c>
      <c r="I30" s="77">
        <v>0.16666666666666699</v>
      </c>
      <c r="J30" s="77">
        <v>0.20833333333333401</v>
      </c>
      <c r="K30" s="77">
        <v>0.25</v>
      </c>
      <c r="L30" s="77">
        <v>0.29166666666666702</v>
      </c>
      <c r="M30" s="77">
        <v>0.33333333333333398</v>
      </c>
      <c r="N30" s="77">
        <v>0.375</v>
      </c>
      <c r="O30" s="77">
        <v>0.41666666666666702</v>
      </c>
      <c r="P30" s="77">
        <v>0.45833333333333398</v>
      </c>
      <c r="Q30" s="77">
        <v>0.5</v>
      </c>
      <c r="R30" s="77">
        <v>0.54166666666666696</v>
      </c>
      <c r="S30" s="77">
        <v>0.58333333333333404</v>
      </c>
      <c r="T30" s="77">
        <v>0.625</v>
      </c>
      <c r="U30" s="77">
        <v>0.66666666666666696</v>
      </c>
      <c r="V30" s="77">
        <v>0.70833333333333404</v>
      </c>
      <c r="W30" s="77">
        <v>0.75</v>
      </c>
      <c r="X30" s="77">
        <v>0.79166666666666696</v>
      </c>
      <c r="Y30" s="77">
        <v>0.83333333333333404</v>
      </c>
      <c r="Z30" s="77">
        <v>0.875</v>
      </c>
      <c r="AA30" s="77">
        <v>0.91666666666666696</v>
      </c>
      <c r="AB30" s="77">
        <v>0.95833333333333404</v>
      </c>
      <c r="AC30" s="77">
        <v>1</v>
      </c>
    </row>
    <row r="31" spans="1:102">
      <c r="B31" s="71" t="s">
        <v>181</v>
      </c>
      <c r="C31" s="71" t="s">
        <v>181</v>
      </c>
      <c r="D31" s="71" t="s">
        <v>181</v>
      </c>
      <c r="E31" s="65" t="s">
        <v>180</v>
      </c>
      <c r="F31" s="70">
        <f>SUM(F32:F37)</f>
        <v>1235</v>
      </c>
      <c r="G31" s="70">
        <f t="shared" ref="G31:AC31" si="2">SUM(G32:G37)</f>
        <v>1177</v>
      </c>
      <c r="H31" s="70">
        <f t="shared" si="2"/>
        <v>1048</v>
      </c>
      <c r="I31" s="70">
        <f t="shared" si="2"/>
        <v>1035</v>
      </c>
      <c r="J31" s="70">
        <f t="shared" si="2"/>
        <v>1865</v>
      </c>
      <c r="K31" s="70">
        <f t="shared" si="2"/>
        <v>3664</v>
      </c>
      <c r="L31" s="70">
        <f t="shared" si="2"/>
        <v>7010</v>
      </c>
      <c r="M31" s="70">
        <f t="shared" si="2"/>
        <v>11701</v>
      </c>
      <c r="N31" s="70">
        <f t="shared" si="2"/>
        <v>12238</v>
      </c>
      <c r="O31" s="70">
        <f t="shared" si="2"/>
        <v>9881</v>
      </c>
      <c r="P31" s="70">
        <f t="shared" si="2"/>
        <v>8371</v>
      </c>
      <c r="Q31" s="70">
        <f t="shared" si="2"/>
        <v>7763</v>
      </c>
      <c r="R31" s="70">
        <f t="shared" si="2"/>
        <v>7771</v>
      </c>
      <c r="S31" s="70">
        <f t="shared" si="2"/>
        <v>7722</v>
      </c>
      <c r="T31" s="70">
        <f t="shared" si="2"/>
        <v>8555</v>
      </c>
      <c r="U31" s="70">
        <f t="shared" si="2"/>
        <v>10457</v>
      </c>
      <c r="V31" s="70">
        <f t="shared" si="2"/>
        <v>12110</v>
      </c>
      <c r="W31" s="70">
        <f t="shared" si="2"/>
        <v>10096</v>
      </c>
      <c r="X31" s="70">
        <f t="shared" si="2"/>
        <v>8151</v>
      </c>
      <c r="Y31" s="70">
        <f t="shared" si="2"/>
        <v>6467</v>
      </c>
      <c r="Z31" s="70">
        <f t="shared" si="2"/>
        <v>5069</v>
      </c>
      <c r="AA31" s="70">
        <f t="shared" si="2"/>
        <v>3729</v>
      </c>
      <c r="AB31" s="70">
        <f t="shared" si="2"/>
        <v>2794</v>
      </c>
      <c r="AC31" s="70">
        <f t="shared" si="2"/>
        <v>1840</v>
      </c>
    </row>
    <row r="32" spans="1:102">
      <c r="B32" s="71" t="s">
        <v>181</v>
      </c>
      <c r="C32" s="71" t="s">
        <v>181</v>
      </c>
      <c r="D32" s="71" t="s">
        <v>181</v>
      </c>
      <c r="E32" s="72" t="s">
        <v>176</v>
      </c>
      <c r="F32" s="70">
        <f t="shared" ref="F32:F37" si="3">SUMIFS(F$38:F$93,$E$38:$E$93,$E39)</f>
        <v>622</v>
      </c>
      <c r="G32" s="70">
        <f t="shared" ref="G32:AC32" si="4">SUMIFS(G$38:G$93,$E$38:$E$93,$E39)</f>
        <v>591</v>
      </c>
      <c r="H32" s="70">
        <f t="shared" si="4"/>
        <v>452</v>
      </c>
      <c r="I32" s="70">
        <f t="shared" si="4"/>
        <v>504</v>
      </c>
      <c r="J32" s="70">
        <f t="shared" si="4"/>
        <v>958</v>
      </c>
      <c r="K32" s="70">
        <f t="shared" si="4"/>
        <v>2273</v>
      </c>
      <c r="L32" s="70">
        <f t="shared" si="4"/>
        <v>5441</v>
      </c>
      <c r="M32" s="70">
        <f t="shared" si="4"/>
        <v>9900</v>
      </c>
      <c r="N32" s="70">
        <f t="shared" si="4"/>
        <v>10154</v>
      </c>
      <c r="O32" s="70">
        <f t="shared" si="4"/>
        <v>7677</v>
      </c>
      <c r="P32" s="70">
        <f t="shared" si="4"/>
        <v>6050</v>
      </c>
      <c r="Q32" s="70">
        <f t="shared" si="4"/>
        <v>5638</v>
      </c>
      <c r="R32" s="70">
        <f t="shared" si="4"/>
        <v>5711</v>
      </c>
      <c r="S32" s="70">
        <f t="shared" si="4"/>
        <v>5821</v>
      </c>
      <c r="T32" s="70">
        <f t="shared" si="4"/>
        <v>6694</v>
      </c>
      <c r="U32" s="70">
        <f t="shared" si="4"/>
        <v>8455</v>
      </c>
      <c r="V32" s="70">
        <f t="shared" si="4"/>
        <v>10149</v>
      </c>
      <c r="W32" s="70">
        <f t="shared" si="4"/>
        <v>8274</v>
      </c>
      <c r="X32" s="70">
        <f t="shared" si="4"/>
        <v>6591</v>
      </c>
      <c r="Y32" s="70">
        <f t="shared" si="4"/>
        <v>5002</v>
      </c>
      <c r="Z32" s="70">
        <f t="shared" si="4"/>
        <v>3808</v>
      </c>
      <c r="AA32" s="70">
        <f t="shared" si="4"/>
        <v>2823</v>
      </c>
      <c r="AB32" s="70">
        <f t="shared" si="4"/>
        <v>1897</v>
      </c>
      <c r="AC32" s="70">
        <f t="shared" si="4"/>
        <v>1146</v>
      </c>
    </row>
    <row r="33" spans="2:29">
      <c r="B33" s="71" t="s">
        <v>181</v>
      </c>
      <c r="C33" s="71" t="s">
        <v>181</v>
      </c>
      <c r="D33" s="71" t="s">
        <v>181</v>
      </c>
      <c r="E33" s="73" t="s">
        <v>19</v>
      </c>
      <c r="F33" s="70">
        <f t="shared" si="3"/>
        <v>4</v>
      </c>
      <c r="G33" s="70">
        <f t="shared" ref="G33:AC37" si="5">SUMIFS(G$38:G$93,$E$38:$E$93,$E40)</f>
        <v>2</v>
      </c>
      <c r="H33" s="70">
        <f t="shared" si="5"/>
        <v>0</v>
      </c>
      <c r="I33" s="70">
        <f t="shared" si="5"/>
        <v>1</v>
      </c>
      <c r="J33" s="70">
        <f t="shared" si="5"/>
        <v>2</v>
      </c>
      <c r="K33" s="70">
        <f t="shared" si="5"/>
        <v>1</v>
      </c>
      <c r="L33" s="70">
        <f t="shared" si="5"/>
        <v>6</v>
      </c>
      <c r="M33" s="70">
        <f t="shared" si="5"/>
        <v>7</v>
      </c>
      <c r="N33" s="70">
        <f t="shared" si="5"/>
        <v>14</v>
      </c>
      <c r="O33" s="70">
        <f t="shared" si="5"/>
        <v>6</v>
      </c>
      <c r="P33" s="70">
        <f t="shared" si="5"/>
        <v>12</v>
      </c>
      <c r="Q33" s="70">
        <f t="shared" si="5"/>
        <v>9</v>
      </c>
      <c r="R33" s="70">
        <f t="shared" si="5"/>
        <v>5</v>
      </c>
      <c r="S33" s="70">
        <f t="shared" si="5"/>
        <v>6</v>
      </c>
      <c r="T33" s="70">
        <f t="shared" si="5"/>
        <v>11</v>
      </c>
      <c r="U33" s="70">
        <f t="shared" si="5"/>
        <v>11</v>
      </c>
      <c r="V33" s="70">
        <f t="shared" si="5"/>
        <v>9</v>
      </c>
      <c r="W33" s="70">
        <f t="shared" si="5"/>
        <v>5</v>
      </c>
      <c r="X33" s="70">
        <f t="shared" si="5"/>
        <v>7</v>
      </c>
      <c r="Y33" s="70">
        <f t="shared" si="5"/>
        <v>8</v>
      </c>
      <c r="Z33" s="70">
        <f t="shared" si="5"/>
        <v>5</v>
      </c>
      <c r="AA33" s="70">
        <f t="shared" si="5"/>
        <v>4</v>
      </c>
      <c r="AB33" s="70">
        <f t="shared" si="5"/>
        <v>3</v>
      </c>
      <c r="AC33" s="70">
        <f t="shared" si="5"/>
        <v>5</v>
      </c>
    </row>
    <row r="34" spans="2:29">
      <c r="B34" s="71" t="s">
        <v>181</v>
      </c>
      <c r="C34" s="71" t="s">
        <v>181</v>
      </c>
      <c r="D34" s="71" t="s">
        <v>181</v>
      </c>
      <c r="E34" s="73" t="s">
        <v>177</v>
      </c>
      <c r="F34" s="70">
        <f t="shared" si="3"/>
        <v>41</v>
      </c>
      <c r="G34" s="70">
        <f t="shared" ref="G34:U34" si="6">SUMIFS(G$38:G$93,$E$38:$E$93,$E41)</f>
        <v>28</v>
      </c>
      <c r="H34" s="70">
        <f t="shared" si="6"/>
        <v>28</v>
      </c>
      <c r="I34" s="70">
        <f t="shared" si="6"/>
        <v>26</v>
      </c>
      <c r="J34" s="70">
        <f t="shared" si="6"/>
        <v>76</v>
      </c>
      <c r="K34" s="70">
        <f t="shared" si="6"/>
        <v>86</v>
      </c>
      <c r="L34" s="70">
        <f t="shared" si="6"/>
        <v>64</v>
      </c>
      <c r="M34" s="70">
        <f t="shared" si="6"/>
        <v>42</v>
      </c>
      <c r="N34" s="70">
        <f t="shared" si="6"/>
        <v>46</v>
      </c>
      <c r="O34" s="70">
        <f t="shared" si="6"/>
        <v>94</v>
      </c>
      <c r="P34" s="70">
        <f t="shared" si="6"/>
        <v>74</v>
      </c>
      <c r="Q34" s="70">
        <f t="shared" si="6"/>
        <v>76</v>
      </c>
      <c r="R34" s="70">
        <f t="shared" si="6"/>
        <v>44</v>
      </c>
      <c r="S34" s="70">
        <f t="shared" si="6"/>
        <v>90</v>
      </c>
      <c r="T34" s="70">
        <f t="shared" si="6"/>
        <v>101</v>
      </c>
      <c r="U34" s="70">
        <f t="shared" si="6"/>
        <v>106</v>
      </c>
      <c r="V34" s="70">
        <f t="shared" si="5"/>
        <v>100</v>
      </c>
      <c r="W34" s="70">
        <f t="shared" si="5"/>
        <v>91</v>
      </c>
      <c r="X34" s="70">
        <f t="shared" si="5"/>
        <v>76</v>
      </c>
      <c r="Y34" s="70">
        <f t="shared" si="5"/>
        <v>77</v>
      </c>
      <c r="Z34" s="70">
        <f t="shared" si="5"/>
        <v>50</v>
      </c>
      <c r="AA34" s="70">
        <f t="shared" si="5"/>
        <v>35</v>
      </c>
      <c r="AB34" s="70">
        <f t="shared" si="5"/>
        <v>29</v>
      </c>
      <c r="AC34" s="70">
        <f t="shared" si="5"/>
        <v>21</v>
      </c>
    </row>
    <row r="35" spans="2:29">
      <c r="B35" s="71" t="s">
        <v>181</v>
      </c>
      <c r="C35" s="71" t="s">
        <v>181</v>
      </c>
      <c r="D35" s="71" t="s">
        <v>181</v>
      </c>
      <c r="E35" s="73" t="s">
        <v>178</v>
      </c>
      <c r="F35" s="70">
        <f t="shared" si="3"/>
        <v>50</v>
      </c>
      <c r="G35" s="70">
        <f t="shared" si="5"/>
        <v>39</v>
      </c>
      <c r="H35" s="70">
        <f t="shared" si="5"/>
        <v>51</v>
      </c>
      <c r="I35" s="70">
        <f t="shared" si="5"/>
        <v>42</v>
      </c>
      <c r="J35" s="70">
        <f t="shared" si="5"/>
        <v>83</v>
      </c>
      <c r="K35" s="70">
        <f t="shared" si="5"/>
        <v>144</v>
      </c>
      <c r="L35" s="70">
        <f t="shared" si="5"/>
        <v>236</v>
      </c>
      <c r="M35" s="70">
        <f t="shared" si="5"/>
        <v>328</v>
      </c>
      <c r="N35" s="70">
        <f t="shared" si="5"/>
        <v>403</v>
      </c>
      <c r="O35" s="70">
        <f t="shared" si="5"/>
        <v>446</v>
      </c>
      <c r="P35" s="70">
        <f t="shared" si="5"/>
        <v>397</v>
      </c>
      <c r="Q35" s="70">
        <f t="shared" si="5"/>
        <v>376</v>
      </c>
      <c r="R35" s="70">
        <f t="shared" si="5"/>
        <v>352</v>
      </c>
      <c r="S35" s="70">
        <f t="shared" si="5"/>
        <v>337</v>
      </c>
      <c r="T35" s="70">
        <f t="shared" si="5"/>
        <v>342</v>
      </c>
      <c r="U35" s="70">
        <f t="shared" si="5"/>
        <v>353</v>
      </c>
      <c r="V35" s="70">
        <f t="shared" si="5"/>
        <v>260</v>
      </c>
      <c r="W35" s="70">
        <f t="shared" si="5"/>
        <v>251</v>
      </c>
      <c r="X35" s="70">
        <f t="shared" si="5"/>
        <v>198</v>
      </c>
      <c r="Y35" s="70">
        <f t="shared" si="5"/>
        <v>155</v>
      </c>
      <c r="Z35" s="70">
        <f t="shared" si="5"/>
        <v>145</v>
      </c>
      <c r="AA35" s="70">
        <f t="shared" si="5"/>
        <v>90</v>
      </c>
      <c r="AB35" s="70">
        <f t="shared" si="5"/>
        <v>106</v>
      </c>
      <c r="AC35" s="70">
        <f t="shared" si="5"/>
        <v>72</v>
      </c>
    </row>
    <row r="36" spans="2:29">
      <c r="B36" s="71" t="s">
        <v>181</v>
      </c>
      <c r="C36" s="71" t="s">
        <v>181</v>
      </c>
      <c r="D36" s="71" t="s">
        <v>181</v>
      </c>
      <c r="E36" s="73" t="s">
        <v>179</v>
      </c>
      <c r="F36" s="70">
        <f t="shared" si="3"/>
        <v>512</v>
      </c>
      <c r="G36" s="70">
        <f t="shared" ref="G36:AC36" si="7">SUMIFS(G$38:G$93,$E$38:$E$93,$E43)</f>
        <v>513</v>
      </c>
      <c r="H36" s="70">
        <f t="shared" si="7"/>
        <v>509</v>
      </c>
      <c r="I36" s="70">
        <f t="shared" si="7"/>
        <v>459</v>
      </c>
      <c r="J36" s="70">
        <f t="shared" si="7"/>
        <v>743</v>
      </c>
      <c r="K36" s="70">
        <f t="shared" si="7"/>
        <v>1149</v>
      </c>
      <c r="L36" s="70">
        <f t="shared" si="7"/>
        <v>1228</v>
      </c>
      <c r="M36" s="70">
        <f t="shared" si="7"/>
        <v>1372</v>
      </c>
      <c r="N36" s="70">
        <f t="shared" si="7"/>
        <v>1541</v>
      </c>
      <c r="O36" s="70">
        <f t="shared" si="7"/>
        <v>1607</v>
      </c>
      <c r="P36" s="70">
        <f t="shared" si="7"/>
        <v>1784</v>
      </c>
      <c r="Q36" s="70">
        <f t="shared" si="7"/>
        <v>1612</v>
      </c>
      <c r="R36" s="70">
        <f t="shared" si="7"/>
        <v>1606</v>
      </c>
      <c r="S36" s="70">
        <f t="shared" si="7"/>
        <v>1416</v>
      </c>
      <c r="T36" s="70">
        <f t="shared" si="7"/>
        <v>1350</v>
      </c>
      <c r="U36" s="70">
        <f t="shared" si="7"/>
        <v>1484</v>
      </c>
      <c r="V36" s="70">
        <f t="shared" si="7"/>
        <v>1524</v>
      </c>
      <c r="W36" s="70">
        <f t="shared" si="7"/>
        <v>1420</v>
      </c>
      <c r="X36" s="70">
        <f t="shared" si="7"/>
        <v>1226</v>
      </c>
      <c r="Y36" s="70">
        <f t="shared" si="7"/>
        <v>1182</v>
      </c>
      <c r="Z36" s="70">
        <f t="shared" si="7"/>
        <v>1043</v>
      </c>
      <c r="AA36" s="70">
        <f t="shared" si="7"/>
        <v>748</v>
      </c>
      <c r="AB36" s="70">
        <f t="shared" si="7"/>
        <v>742</v>
      </c>
      <c r="AC36" s="70">
        <f t="shared" si="7"/>
        <v>593</v>
      </c>
    </row>
    <row r="37" spans="2:29">
      <c r="B37" s="71" t="s">
        <v>181</v>
      </c>
      <c r="C37" s="71" t="s">
        <v>181</v>
      </c>
      <c r="D37" s="71" t="s">
        <v>181</v>
      </c>
      <c r="E37" s="73" t="s">
        <v>20</v>
      </c>
      <c r="F37" s="70">
        <f t="shared" si="3"/>
        <v>6</v>
      </c>
      <c r="G37" s="70">
        <f t="shared" si="5"/>
        <v>4</v>
      </c>
      <c r="H37" s="70">
        <f t="shared" si="5"/>
        <v>8</v>
      </c>
      <c r="I37" s="70">
        <f t="shared" si="5"/>
        <v>3</v>
      </c>
      <c r="J37" s="70">
        <f t="shared" si="5"/>
        <v>3</v>
      </c>
      <c r="K37" s="70">
        <f t="shared" si="5"/>
        <v>11</v>
      </c>
      <c r="L37" s="70">
        <f t="shared" si="5"/>
        <v>35</v>
      </c>
      <c r="M37" s="70">
        <f t="shared" si="5"/>
        <v>52</v>
      </c>
      <c r="N37" s="70">
        <f t="shared" si="5"/>
        <v>80</v>
      </c>
      <c r="O37" s="70">
        <f t="shared" si="5"/>
        <v>51</v>
      </c>
      <c r="P37" s="70">
        <f t="shared" si="5"/>
        <v>54</v>
      </c>
      <c r="Q37" s="70">
        <f t="shared" si="5"/>
        <v>52</v>
      </c>
      <c r="R37" s="70">
        <f t="shared" si="5"/>
        <v>53</v>
      </c>
      <c r="S37" s="70">
        <f t="shared" si="5"/>
        <v>52</v>
      </c>
      <c r="T37" s="70">
        <f t="shared" si="5"/>
        <v>57</v>
      </c>
      <c r="U37" s="70">
        <f t="shared" si="5"/>
        <v>48</v>
      </c>
      <c r="V37" s="70">
        <f t="shared" si="5"/>
        <v>68</v>
      </c>
      <c r="W37" s="70">
        <f t="shared" si="5"/>
        <v>55</v>
      </c>
      <c r="X37" s="70">
        <f t="shared" si="5"/>
        <v>53</v>
      </c>
      <c r="Y37" s="70">
        <f t="shared" si="5"/>
        <v>43</v>
      </c>
      <c r="Z37" s="70">
        <f t="shared" si="5"/>
        <v>18</v>
      </c>
      <c r="AA37" s="70">
        <f t="shared" si="5"/>
        <v>29</v>
      </c>
      <c r="AB37" s="70">
        <f t="shared" si="5"/>
        <v>17</v>
      </c>
      <c r="AC37" s="70">
        <f t="shared" si="5"/>
        <v>3</v>
      </c>
    </row>
    <row r="38" spans="2:29">
      <c r="B38" s="63" t="s">
        <v>122</v>
      </c>
      <c r="C38" s="63" t="s">
        <v>16</v>
      </c>
      <c r="D38" s="63" t="s">
        <v>18</v>
      </c>
      <c r="E38" s="65" t="s">
        <v>180</v>
      </c>
      <c r="F38" s="69">
        <f>SUM(F39:F44)</f>
        <v>299</v>
      </c>
      <c r="G38" s="69">
        <f t="shared" ref="G38:AC38" si="8">SUM(G39:G44)</f>
        <v>257</v>
      </c>
      <c r="H38" s="69">
        <f t="shared" si="8"/>
        <v>166</v>
      </c>
      <c r="I38" s="69">
        <f t="shared" si="8"/>
        <v>253</v>
      </c>
      <c r="J38" s="69">
        <f t="shared" si="8"/>
        <v>446</v>
      </c>
      <c r="K38" s="69">
        <f t="shared" si="8"/>
        <v>849</v>
      </c>
      <c r="L38" s="69">
        <f t="shared" si="8"/>
        <v>1779</v>
      </c>
      <c r="M38" s="69">
        <f t="shared" si="8"/>
        <v>3114</v>
      </c>
      <c r="N38" s="69">
        <f t="shared" si="8"/>
        <v>3189</v>
      </c>
      <c r="O38" s="69">
        <f t="shared" si="8"/>
        <v>2635</v>
      </c>
      <c r="P38" s="69">
        <f t="shared" si="8"/>
        <v>2251</v>
      </c>
      <c r="Q38" s="69">
        <f t="shared" si="8"/>
        <v>2159</v>
      </c>
      <c r="R38" s="69">
        <f t="shared" si="8"/>
        <v>2097</v>
      </c>
      <c r="S38" s="69">
        <f t="shared" si="8"/>
        <v>2180</v>
      </c>
      <c r="T38" s="69">
        <f t="shared" si="8"/>
        <v>2578</v>
      </c>
      <c r="U38" s="69">
        <f t="shared" si="8"/>
        <v>3160</v>
      </c>
      <c r="V38" s="69">
        <f t="shared" si="8"/>
        <v>3931</v>
      </c>
      <c r="W38" s="69">
        <f t="shared" si="8"/>
        <v>3204</v>
      </c>
      <c r="X38" s="69">
        <f t="shared" si="8"/>
        <v>2359</v>
      </c>
      <c r="Y38" s="69">
        <f t="shared" si="8"/>
        <v>1720</v>
      </c>
      <c r="Z38" s="69">
        <f t="shared" si="8"/>
        <v>1452</v>
      </c>
      <c r="AA38" s="69">
        <f t="shared" si="8"/>
        <v>1077</v>
      </c>
      <c r="AB38" s="69">
        <f t="shared" si="8"/>
        <v>775</v>
      </c>
      <c r="AC38" s="69">
        <f t="shared" si="8"/>
        <v>541</v>
      </c>
    </row>
    <row r="39" spans="2:29">
      <c r="B39" s="34" t="s">
        <v>122</v>
      </c>
      <c r="C39" s="34" t="s">
        <v>16</v>
      </c>
      <c r="D39" s="34" t="s">
        <v>18</v>
      </c>
      <c r="E39" s="66" t="s">
        <v>176</v>
      </c>
      <c r="F39" s="41">
        <f t="shared" ref="F39:F44" si="9">SUM(G100:J100)</f>
        <v>173</v>
      </c>
      <c r="G39" s="41">
        <f t="shared" ref="G39:G44" si="10">SUM(K100:N100)</f>
        <v>146</v>
      </c>
      <c r="H39" s="41">
        <f t="shared" ref="H39:H44" si="11">SUM(O100:R100)</f>
        <v>94</v>
      </c>
      <c r="I39" s="41">
        <f t="shared" ref="I39:I44" si="12">SUM(S100:V100)</f>
        <v>136</v>
      </c>
      <c r="J39" s="41">
        <f t="shared" ref="J39:J44" si="13">SUM(W100:Z100)</f>
        <v>252</v>
      </c>
      <c r="K39" s="41">
        <f t="shared" ref="K39:K44" si="14">SUM(AA100:AD100)</f>
        <v>583</v>
      </c>
      <c r="L39" s="41">
        <f t="shared" ref="L39:L44" si="15">SUM(AE100:AH100)</f>
        <v>1459</v>
      </c>
      <c r="M39" s="41">
        <f t="shared" ref="M39:M44" si="16">SUM(AI100:AL100)</f>
        <v>2693</v>
      </c>
      <c r="N39" s="41">
        <f t="shared" ref="N39:N44" si="17">SUM(AM100:AP100)</f>
        <v>2704</v>
      </c>
      <c r="O39" s="41">
        <f t="shared" ref="O39:O44" si="18">SUM(AQ100:AT100)</f>
        <v>2098</v>
      </c>
      <c r="P39" s="41">
        <f t="shared" ref="P39:P44" si="19">SUM(AU100:AX100)</f>
        <v>1715</v>
      </c>
      <c r="Q39" s="41">
        <f t="shared" ref="Q39:Q44" si="20">SUM(AY100:BB100)</f>
        <v>1640</v>
      </c>
      <c r="R39" s="41">
        <f t="shared" ref="R39:R44" si="21">SUM(BC100:BF100)</f>
        <v>1591</v>
      </c>
      <c r="S39" s="41">
        <f t="shared" ref="S39:S44" si="22">SUM(BG100:BJ100)</f>
        <v>1715</v>
      </c>
      <c r="T39" s="41">
        <f t="shared" ref="T39:T44" si="23">SUM(BK100:BN100)</f>
        <v>2049</v>
      </c>
      <c r="U39" s="41">
        <f t="shared" ref="U39:U44" si="24">SUM(BO100:BR100)</f>
        <v>2644</v>
      </c>
      <c r="V39" s="41">
        <f t="shared" ref="V39:V44" si="25">SUM(BS100:BV100)</f>
        <v>3449</v>
      </c>
      <c r="W39" s="41">
        <f t="shared" ref="W39:W44" si="26">SUM(BW100:BZ100)</f>
        <v>2748</v>
      </c>
      <c r="X39" s="41">
        <f t="shared" ref="X39:X44" si="27">SUM(CA100:CD100)</f>
        <v>1933</v>
      </c>
      <c r="Y39" s="41">
        <f t="shared" ref="Y39:Y44" si="28">SUM(CE100:CH100)</f>
        <v>1370</v>
      </c>
      <c r="Z39" s="41">
        <f t="shared" ref="Z39:Z44" si="29">SUM(CI100:CL100)</f>
        <v>1168</v>
      </c>
      <c r="AA39" s="41">
        <f t="shared" ref="AA39:AA44" si="30">SUM(CM100:CP100)</f>
        <v>838</v>
      </c>
      <c r="AB39" s="41">
        <f t="shared" ref="AB39:AB44" si="31">SUM(CQ100:CT100)</f>
        <v>548</v>
      </c>
      <c r="AC39" s="41">
        <f t="shared" ref="AC39:AC44" si="32">SUM(CU100:CX100)</f>
        <v>366</v>
      </c>
    </row>
    <row r="40" spans="2:29">
      <c r="B40" s="34" t="s">
        <v>122</v>
      </c>
      <c r="C40" s="34" t="s">
        <v>16</v>
      </c>
      <c r="D40" s="34" t="s">
        <v>18</v>
      </c>
      <c r="E40" s="67" t="s">
        <v>19</v>
      </c>
      <c r="F40" s="52">
        <f t="shared" si="9"/>
        <v>1</v>
      </c>
      <c r="G40" s="52">
        <f t="shared" si="10"/>
        <v>0</v>
      </c>
      <c r="H40" s="52">
        <f t="shared" si="11"/>
        <v>0</v>
      </c>
      <c r="I40" s="52">
        <f t="shared" si="12"/>
        <v>0</v>
      </c>
      <c r="J40" s="52">
        <f t="shared" si="13"/>
        <v>0</v>
      </c>
      <c r="K40" s="52">
        <f t="shared" si="14"/>
        <v>0</v>
      </c>
      <c r="L40" s="52">
        <f t="shared" si="15"/>
        <v>0</v>
      </c>
      <c r="M40" s="52">
        <f t="shared" si="16"/>
        <v>0</v>
      </c>
      <c r="N40" s="52">
        <f t="shared" si="17"/>
        <v>0</v>
      </c>
      <c r="O40" s="52">
        <f t="shared" si="18"/>
        <v>0</v>
      </c>
      <c r="P40" s="52">
        <f t="shared" si="19"/>
        <v>2</v>
      </c>
      <c r="Q40" s="52">
        <f t="shared" si="20"/>
        <v>1</v>
      </c>
      <c r="R40" s="52">
        <f t="shared" si="21"/>
        <v>1</v>
      </c>
      <c r="S40" s="52">
        <f t="shared" si="22"/>
        <v>0</v>
      </c>
      <c r="T40" s="52">
        <f t="shared" si="23"/>
        <v>0</v>
      </c>
      <c r="U40" s="52">
        <f t="shared" si="24"/>
        <v>0</v>
      </c>
      <c r="V40" s="52">
        <f t="shared" si="25"/>
        <v>1</v>
      </c>
      <c r="W40" s="52">
        <f t="shared" si="26"/>
        <v>1</v>
      </c>
      <c r="X40" s="52">
        <f t="shared" si="27"/>
        <v>0</v>
      </c>
      <c r="Y40" s="52">
        <f t="shared" si="28"/>
        <v>0</v>
      </c>
      <c r="Z40" s="52">
        <f t="shared" si="29"/>
        <v>0</v>
      </c>
      <c r="AA40" s="52">
        <f t="shared" si="30"/>
        <v>1</v>
      </c>
      <c r="AB40" s="52">
        <f t="shared" si="31"/>
        <v>1</v>
      </c>
      <c r="AC40" s="52">
        <f t="shared" si="32"/>
        <v>0</v>
      </c>
    </row>
    <row r="41" spans="2:29">
      <c r="B41" s="34" t="s">
        <v>122</v>
      </c>
      <c r="C41" s="34" t="s">
        <v>16</v>
      </c>
      <c r="D41" s="34" t="s">
        <v>18</v>
      </c>
      <c r="E41" s="67" t="s">
        <v>177</v>
      </c>
      <c r="F41" s="52">
        <f t="shared" si="9"/>
        <v>7</v>
      </c>
      <c r="G41" s="52">
        <f t="shared" si="10"/>
        <v>4</v>
      </c>
      <c r="H41" s="52">
        <f t="shared" si="11"/>
        <v>4</v>
      </c>
      <c r="I41" s="52">
        <f t="shared" si="12"/>
        <v>6</v>
      </c>
      <c r="J41" s="52">
        <f t="shared" si="13"/>
        <v>7</v>
      </c>
      <c r="K41" s="52">
        <f t="shared" si="14"/>
        <v>6</v>
      </c>
      <c r="L41" s="52">
        <f t="shared" si="15"/>
        <v>4</v>
      </c>
      <c r="M41" s="52">
        <f t="shared" si="16"/>
        <v>10</v>
      </c>
      <c r="N41" s="52">
        <f t="shared" si="17"/>
        <v>8</v>
      </c>
      <c r="O41" s="52">
        <f t="shared" si="18"/>
        <v>66</v>
      </c>
      <c r="P41" s="52">
        <f t="shared" si="19"/>
        <v>54</v>
      </c>
      <c r="Q41" s="52">
        <f t="shared" si="20"/>
        <v>33</v>
      </c>
      <c r="R41" s="52">
        <f t="shared" si="21"/>
        <v>16</v>
      </c>
      <c r="S41" s="52">
        <f t="shared" si="22"/>
        <v>5</v>
      </c>
      <c r="T41" s="52">
        <f t="shared" si="23"/>
        <v>10</v>
      </c>
      <c r="U41" s="52">
        <f t="shared" si="24"/>
        <v>12</v>
      </c>
      <c r="V41" s="52">
        <f t="shared" si="25"/>
        <v>9</v>
      </c>
      <c r="W41" s="52">
        <f t="shared" si="26"/>
        <v>14</v>
      </c>
      <c r="X41" s="52">
        <f t="shared" si="27"/>
        <v>26</v>
      </c>
      <c r="Y41" s="52">
        <f t="shared" si="28"/>
        <v>13</v>
      </c>
      <c r="Z41" s="52">
        <f t="shared" si="29"/>
        <v>8</v>
      </c>
      <c r="AA41" s="52">
        <f t="shared" si="30"/>
        <v>10</v>
      </c>
      <c r="AB41" s="52">
        <f t="shared" si="31"/>
        <v>5</v>
      </c>
      <c r="AC41" s="52">
        <f t="shared" si="32"/>
        <v>10</v>
      </c>
    </row>
    <row r="42" spans="2:29">
      <c r="B42" s="34" t="s">
        <v>122</v>
      </c>
      <c r="C42" s="34" t="s">
        <v>16</v>
      </c>
      <c r="D42" s="34" t="s">
        <v>18</v>
      </c>
      <c r="E42" s="67" t="s">
        <v>178</v>
      </c>
      <c r="F42" s="52">
        <f t="shared" si="9"/>
        <v>4</v>
      </c>
      <c r="G42" s="52">
        <f t="shared" si="10"/>
        <v>10</v>
      </c>
      <c r="H42" s="52">
        <f t="shared" si="11"/>
        <v>9</v>
      </c>
      <c r="I42" s="52">
        <f t="shared" si="12"/>
        <v>9</v>
      </c>
      <c r="J42" s="52">
        <f t="shared" si="13"/>
        <v>16</v>
      </c>
      <c r="K42" s="52">
        <f t="shared" si="14"/>
        <v>29</v>
      </c>
      <c r="L42" s="52">
        <f t="shared" si="15"/>
        <v>45</v>
      </c>
      <c r="M42" s="52">
        <f t="shared" si="16"/>
        <v>68</v>
      </c>
      <c r="N42" s="52">
        <f t="shared" si="17"/>
        <v>94</v>
      </c>
      <c r="O42" s="52">
        <f t="shared" si="18"/>
        <v>96</v>
      </c>
      <c r="P42" s="52">
        <f t="shared" si="19"/>
        <v>91</v>
      </c>
      <c r="Q42" s="52">
        <f t="shared" si="20"/>
        <v>92</v>
      </c>
      <c r="R42" s="52">
        <f t="shared" si="21"/>
        <v>88</v>
      </c>
      <c r="S42" s="52">
        <f t="shared" si="22"/>
        <v>76</v>
      </c>
      <c r="T42" s="52">
        <f t="shared" si="23"/>
        <v>106</v>
      </c>
      <c r="U42" s="52">
        <f t="shared" si="24"/>
        <v>83</v>
      </c>
      <c r="V42" s="52">
        <f t="shared" si="25"/>
        <v>72</v>
      </c>
      <c r="W42" s="52">
        <f t="shared" si="26"/>
        <v>64</v>
      </c>
      <c r="X42" s="52">
        <f t="shared" si="27"/>
        <v>44</v>
      </c>
      <c r="Y42" s="52">
        <f t="shared" si="28"/>
        <v>21</v>
      </c>
      <c r="Z42" s="52">
        <f t="shared" si="29"/>
        <v>22</v>
      </c>
      <c r="AA42" s="52">
        <f t="shared" si="30"/>
        <v>24</v>
      </c>
      <c r="AB42" s="52">
        <f t="shared" si="31"/>
        <v>22</v>
      </c>
      <c r="AC42" s="52">
        <f t="shared" si="32"/>
        <v>15</v>
      </c>
    </row>
    <row r="43" spans="2:29">
      <c r="B43" s="34" t="s">
        <v>122</v>
      </c>
      <c r="C43" s="34" t="s">
        <v>16</v>
      </c>
      <c r="D43" s="34" t="s">
        <v>18</v>
      </c>
      <c r="E43" s="67" t="s">
        <v>179</v>
      </c>
      <c r="F43" s="52">
        <f t="shared" si="9"/>
        <v>113</v>
      </c>
      <c r="G43" s="52">
        <f t="shared" si="10"/>
        <v>96</v>
      </c>
      <c r="H43" s="52">
        <f t="shared" si="11"/>
        <v>57</v>
      </c>
      <c r="I43" s="52">
        <f t="shared" si="12"/>
        <v>100</v>
      </c>
      <c r="J43" s="52">
        <f t="shared" si="13"/>
        <v>171</v>
      </c>
      <c r="K43" s="52">
        <f t="shared" si="14"/>
        <v>229</v>
      </c>
      <c r="L43" s="52">
        <f t="shared" si="15"/>
        <v>262</v>
      </c>
      <c r="M43" s="52">
        <f t="shared" si="16"/>
        <v>330</v>
      </c>
      <c r="N43" s="52">
        <f t="shared" si="17"/>
        <v>368</v>
      </c>
      <c r="O43" s="52">
        <f t="shared" si="18"/>
        <v>363</v>
      </c>
      <c r="P43" s="52">
        <f t="shared" si="19"/>
        <v>374</v>
      </c>
      <c r="Q43" s="52">
        <f t="shared" si="20"/>
        <v>383</v>
      </c>
      <c r="R43" s="52">
        <f t="shared" si="21"/>
        <v>395</v>
      </c>
      <c r="S43" s="52">
        <f t="shared" si="22"/>
        <v>369</v>
      </c>
      <c r="T43" s="52">
        <f t="shared" si="23"/>
        <v>398</v>
      </c>
      <c r="U43" s="52">
        <f t="shared" si="24"/>
        <v>403</v>
      </c>
      <c r="V43" s="52">
        <f t="shared" si="25"/>
        <v>375</v>
      </c>
      <c r="W43" s="52">
        <f t="shared" si="26"/>
        <v>362</v>
      </c>
      <c r="X43" s="52">
        <f t="shared" si="27"/>
        <v>340</v>
      </c>
      <c r="Y43" s="52">
        <f t="shared" si="28"/>
        <v>304</v>
      </c>
      <c r="Z43" s="52">
        <f t="shared" si="29"/>
        <v>252</v>
      </c>
      <c r="AA43" s="52">
        <f t="shared" si="30"/>
        <v>191</v>
      </c>
      <c r="AB43" s="52">
        <f t="shared" si="31"/>
        <v>192</v>
      </c>
      <c r="AC43" s="52">
        <f t="shared" si="32"/>
        <v>150</v>
      </c>
    </row>
    <row r="44" spans="2:29">
      <c r="B44" s="34" t="s">
        <v>122</v>
      </c>
      <c r="C44" s="34" t="s">
        <v>16</v>
      </c>
      <c r="D44" s="34" t="s">
        <v>18</v>
      </c>
      <c r="E44" s="67" t="s">
        <v>20</v>
      </c>
      <c r="F44" s="52">
        <f t="shared" si="9"/>
        <v>1</v>
      </c>
      <c r="G44" s="52">
        <f t="shared" si="10"/>
        <v>1</v>
      </c>
      <c r="H44" s="52">
        <f t="shared" si="11"/>
        <v>2</v>
      </c>
      <c r="I44" s="52">
        <f t="shared" si="12"/>
        <v>2</v>
      </c>
      <c r="J44" s="52">
        <f t="shared" si="13"/>
        <v>0</v>
      </c>
      <c r="K44" s="52">
        <f t="shared" si="14"/>
        <v>2</v>
      </c>
      <c r="L44" s="52">
        <f t="shared" si="15"/>
        <v>9</v>
      </c>
      <c r="M44" s="52">
        <f t="shared" si="16"/>
        <v>13</v>
      </c>
      <c r="N44" s="52">
        <f t="shared" si="17"/>
        <v>15</v>
      </c>
      <c r="O44" s="52">
        <f t="shared" si="18"/>
        <v>12</v>
      </c>
      <c r="P44" s="52">
        <f t="shared" si="19"/>
        <v>15</v>
      </c>
      <c r="Q44" s="52">
        <f t="shared" si="20"/>
        <v>10</v>
      </c>
      <c r="R44" s="52">
        <f t="shared" si="21"/>
        <v>6</v>
      </c>
      <c r="S44" s="52">
        <f t="shared" si="22"/>
        <v>15</v>
      </c>
      <c r="T44" s="52">
        <f t="shared" si="23"/>
        <v>15</v>
      </c>
      <c r="U44" s="52">
        <f t="shared" si="24"/>
        <v>18</v>
      </c>
      <c r="V44" s="52">
        <f t="shared" si="25"/>
        <v>25</v>
      </c>
      <c r="W44" s="52">
        <f t="shared" si="26"/>
        <v>15</v>
      </c>
      <c r="X44" s="52">
        <f t="shared" si="27"/>
        <v>16</v>
      </c>
      <c r="Y44" s="52">
        <f t="shared" si="28"/>
        <v>12</v>
      </c>
      <c r="Z44" s="52">
        <f t="shared" si="29"/>
        <v>2</v>
      </c>
      <c r="AA44" s="52">
        <f t="shared" si="30"/>
        <v>13</v>
      </c>
      <c r="AB44" s="52">
        <f t="shared" si="31"/>
        <v>7</v>
      </c>
      <c r="AC44" s="52">
        <f t="shared" si="32"/>
        <v>0</v>
      </c>
    </row>
    <row r="45" spans="2:29">
      <c r="B45" s="64" t="s">
        <v>123</v>
      </c>
      <c r="C45" s="64" t="s">
        <v>16</v>
      </c>
      <c r="D45" s="64" t="s">
        <v>17</v>
      </c>
      <c r="E45" s="65" t="s">
        <v>180</v>
      </c>
      <c r="F45" s="68">
        <f t="shared" ref="F45:AC45" si="33">SUM(F46:F51)</f>
        <v>416</v>
      </c>
      <c r="G45" s="68">
        <f t="shared" si="33"/>
        <v>355</v>
      </c>
      <c r="H45" s="68">
        <f t="shared" si="33"/>
        <v>382</v>
      </c>
      <c r="I45" s="68">
        <f t="shared" si="33"/>
        <v>298</v>
      </c>
      <c r="J45" s="68">
        <f t="shared" si="33"/>
        <v>517</v>
      </c>
      <c r="K45" s="68">
        <f t="shared" si="33"/>
        <v>1044</v>
      </c>
      <c r="L45" s="68">
        <f t="shared" si="33"/>
        <v>1924</v>
      </c>
      <c r="M45" s="68">
        <f t="shared" si="33"/>
        <v>3202</v>
      </c>
      <c r="N45" s="68">
        <f t="shared" si="33"/>
        <v>3456</v>
      </c>
      <c r="O45" s="68">
        <f t="shared" si="33"/>
        <v>2620</v>
      </c>
      <c r="P45" s="68">
        <f t="shared" si="33"/>
        <v>2254</v>
      </c>
      <c r="Q45" s="68">
        <f t="shared" si="33"/>
        <v>2165</v>
      </c>
      <c r="R45" s="68">
        <f t="shared" si="33"/>
        <v>2203</v>
      </c>
      <c r="S45" s="68">
        <f t="shared" si="33"/>
        <v>2143</v>
      </c>
      <c r="T45" s="68">
        <f t="shared" si="33"/>
        <v>2343</v>
      </c>
      <c r="U45" s="68">
        <f t="shared" si="33"/>
        <v>2895</v>
      </c>
      <c r="V45" s="68">
        <f t="shared" si="33"/>
        <v>3252</v>
      </c>
      <c r="W45" s="68">
        <f t="shared" si="33"/>
        <v>2715</v>
      </c>
      <c r="X45" s="68">
        <f t="shared" si="33"/>
        <v>2224</v>
      </c>
      <c r="Y45" s="68">
        <f t="shared" si="33"/>
        <v>1758</v>
      </c>
      <c r="Z45" s="68">
        <f t="shared" si="33"/>
        <v>1346</v>
      </c>
      <c r="AA45" s="68">
        <f t="shared" si="33"/>
        <v>974</v>
      </c>
      <c r="AB45" s="68">
        <f t="shared" si="33"/>
        <v>731</v>
      </c>
      <c r="AC45" s="68">
        <f t="shared" si="33"/>
        <v>478</v>
      </c>
    </row>
    <row r="46" spans="2:29">
      <c r="B46" s="20" t="s">
        <v>123</v>
      </c>
      <c r="C46" s="20" t="s">
        <v>16</v>
      </c>
      <c r="D46" s="20" t="s">
        <v>17</v>
      </c>
      <c r="E46" s="66" t="s">
        <v>176</v>
      </c>
      <c r="F46" s="52">
        <f t="shared" ref="F46:F51" si="34">SUM(G106:J106)</f>
        <v>222</v>
      </c>
      <c r="G46" s="52">
        <f t="shared" ref="G46:G51" si="35">SUM(K106:N106)</f>
        <v>185</v>
      </c>
      <c r="H46" s="52">
        <f t="shared" ref="H46:H51" si="36">SUM(O106:R106)</f>
        <v>170</v>
      </c>
      <c r="I46" s="52">
        <f t="shared" ref="I46:I51" si="37">SUM(S106:V106)</f>
        <v>138</v>
      </c>
      <c r="J46" s="52">
        <f t="shared" ref="J46:J51" si="38">SUM(W106:Z106)</f>
        <v>255</v>
      </c>
      <c r="K46" s="52">
        <f t="shared" ref="K46:K51" si="39">SUM(AA106:AD106)</f>
        <v>634</v>
      </c>
      <c r="L46" s="52">
        <f t="shared" ref="L46:L51" si="40">SUM(AE106:AH106)</f>
        <v>1482</v>
      </c>
      <c r="M46" s="52">
        <f t="shared" ref="M46:M51" si="41">SUM(AI106:AL106)</f>
        <v>2702</v>
      </c>
      <c r="N46" s="52">
        <f t="shared" ref="N46:N51" si="42">SUM(AM106:AP106)</f>
        <v>2881</v>
      </c>
      <c r="O46" s="52">
        <f t="shared" ref="O46:O51" si="43">SUM(AQ106:AT106)</f>
        <v>2034</v>
      </c>
      <c r="P46" s="52">
        <f t="shared" ref="P46:P51" si="44">SUM(AU106:AX106)</f>
        <v>1606</v>
      </c>
      <c r="Q46" s="52">
        <f t="shared" ref="Q46:Q51" si="45">SUM(AY106:BB106)</f>
        <v>1575</v>
      </c>
      <c r="R46" s="52">
        <f t="shared" ref="R46:R51" si="46">SUM(BC106:BF106)</f>
        <v>1639</v>
      </c>
      <c r="S46" s="52">
        <f t="shared" ref="S46:S51" si="47">SUM(BG106:BJ106)</f>
        <v>1624</v>
      </c>
      <c r="T46" s="52">
        <f t="shared" ref="T46:T51" si="48">SUM(BK106:BN106)</f>
        <v>1852</v>
      </c>
      <c r="U46" s="52">
        <f t="shared" ref="U46:U51" si="49">SUM(BO106:BR106)</f>
        <v>2369</v>
      </c>
      <c r="V46" s="52">
        <f t="shared" ref="V46:V51" si="50">SUM(BS106:BV106)</f>
        <v>2717</v>
      </c>
      <c r="W46" s="52">
        <f t="shared" ref="W46:W51" si="51">SUM(BW106:BZ106)</f>
        <v>2232</v>
      </c>
      <c r="X46" s="52">
        <f t="shared" ref="X46:X51" si="52">SUM(CA106:CD106)</f>
        <v>1833</v>
      </c>
      <c r="Y46" s="52">
        <f t="shared" ref="Y46:Y51" si="53">SUM(CE106:CH106)</f>
        <v>1368</v>
      </c>
      <c r="Z46" s="52">
        <f t="shared" ref="Z46:Z51" si="54">SUM(CI106:CL106)</f>
        <v>1009</v>
      </c>
      <c r="AA46" s="52">
        <f t="shared" ref="AA46:AA51" si="55">SUM(CM106:CP106)</f>
        <v>733</v>
      </c>
      <c r="AB46" s="52">
        <f t="shared" ref="AB46:AB51" si="56">SUM(CQ106:CT106)</f>
        <v>492</v>
      </c>
      <c r="AC46" s="52">
        <f t="shared" ref="AC46:AC51" si="57">SUM(CU106:CX106)</f>
        <v>292</v>
      </c>
    </row>
    <row r="47" spans="2:29">
      <c r="B47" s="20" t="s">
        <v>123</v>
      </c>
      <c r="C47" s="20" t="s">
        <v>16</v>
      </c>
      <c r="D47" s="20" t="s">
        <v>17</v>
      </c>
      <c r="E47" s="67" t="s">
        <v>19</v>
      </c>
      <c r="F47" s="52">
        <f t="shared" si="34"/>
        <v>0</v>
      </c>
      <c r="G47" s="52">
        <f t="shared" si="35"/>
        <v>0</v>
      </c>
      <c r="H47" s="52">
        <f t="shared" si="36"/>
        <v>0</v>
      </c>
      <c r="I47" s="52">
        <f t="shared" si="37"/>
        <v>0</v>
      </c>
      <c r="J47" s="52">
        <f t="shared" si="38"/>
        <v>0</v>
      </c>
      <c r="K47" s="52">
        <f t="shared" si="39"/>
        <v>0</v>
      </c>
      <c r="L47" s="52">
        <f t="shared" si="40"/>
        <v>1</v>
      </c>
      <c r="M47" s="52">
        <f t="shared" si="41"/>
        <v>0</v>
      </c>
      <c r="N47" s="52">
        <f t="shared" si="42"/>
        <v>2</v>
      </c>
      <c r="O47" s="52">
        <f t="shared" si="43"/>
        <v>0</v>
      </c>
      <c r="P47" s="52">
        <f t="shared" si="44"/>
        <v>0</v>
      </c>
      <c r="Q47" s="52">
        <f t="shared" si="45"/>
        <v>0</v>
      </c>
      <c r="R47" s="52">
        <f t="shared" si="46"/>
        <v>0</v>
      </c>
      <c r="S47" s="52">
        <f t="shared" si="47"/>
        <v>0</v>
      </c>
      <c r="T47" s="52">
        <f t="shared" si="48"/>
        <v>2</v>
      </c>
      <c r="U47" s="52">
        <f t="shared" si="49"/>
        <v>0</v>
      </c>
      <c r="V47" s="52">
        <f t="shared" si="50"/>
        <v>0</v>
      </c>
      <c r="W47" s="52">
        <f t="shared" si="51"/>
        <v>0</v>
      </c>
      <c r="X47" s="52">
        <f t="shared" si="52"/>
        <v>0</v>
      </c>
      <c r="Y47" s="52">
        <f t="shared" si="53"/>
        <v>1</v>
      </c>
      <c r="Z47" s="52">
        <f t="shared" si="54"/>
        <v>1</v>
      </c>
      <c r="AA47" s="52">
        <f t="shared" si="55"/>
        <v>0</v>
      </c>
      <c r="AB47" s="52">
        <f t="shared" si="56"/>
        <v>0</v>
      </c>
      <c r="AC47" s="52">
        <f t="shared" si="57"/>
        <v>0</v>
      </c>
    </row>
    <row r="48" spans="2:29">
      <c r="B48" s="20" t="s">
        <v>123</v>
      </c>
      <c r="C48" s="20" t="s">
        <v>16</v>
      </c>
      <c r="D48" s="20" t="s">
        <v>17</v>
      </c>
      <c r="E48" s="67" t="s">
        <v>177</v>
      </c>
      <c r="F48" s="52">
        <f t="shared" si="34"/>
        <v>19</v>
      </c>
      <c r="G48" s="52">
        <f t="shared" si="35"/>
        <v>6</v>
      </c>
      <c r="H48" s="52">
        <f t="shared" si="36"/>
        <v>10</v>
      </c>
      <c r="I48" s="52">
        <f t="shared" si="37"/>
        <v>9</v>
      </c>
      <c r="J48" s="52">
        <f t="shared" si="38"/>
        <v>29</v>
      </c>
      <c r="K48" s="52">
        <f t="shared" si="39"/>
        <v>48</v>
      </c>
      <c r="L48" s="52">
        <f t="shared" si="40"/>
        <v>29</v>
      </c>
      <c r="M48" s="52">
        <f t="shared" si="41"/>
        <v>9</v>
      </c>
      <c r="N48" s="52">
        <f t="shared" si="42"/>
        <v>14</v>
      </c>
      <c r="O48" s="52">
        <f t="shared" si="43"/>
        <v>14</v>
      </c>
      <c r="P48" s="52">
        <f t="shared" si="44"/>
        <v>4</v>
      </c>
      <c r="Q48" s="52">
        <f t="shared" si="45"/>
        <v>12</v>
      </c>
      <c r="R48" s="52">
        <f t="shared" si="46"/>
        <v>8</v>
      </c>
      <c r="S48" s="52">
        <f t="shared" si="47"/>
        <v>20</v>
      </c>
      <c r="T48" s="52">
        <f t="shared" si="48"/>
        <v>10</v>
      </c>
      <c r="U48" s="52">
        <f t="shared" si="49"/>
        <v>18</v>
      </c>
      <c r="V48" s="52">
        <f t="shared" si="50"/>
        <v>17</v>
      </c>
      <c r="W48" s="52">
        <f t="shared" si="51"/>
        <v>30</v>
      </c>
      <c r="X48" s="52">
        <f t="shared" si="52"/>
        <v>31</v>
      </c>
      <c r="Y48" s="52">
        <f t="shared" si="53"/>
        <v>34</v>
      </c>
      <c r="Z48" s="52">
        <f t="shared" si="54"/>
        <v>24</v>
      </c>
      <c r="AA48" s="52">
        <f t="shared" si="55"/>
        <v>5</v>
      </c>
      <c r="AB48" s="52">
        <f t="shared" si="56"/>
        <v>7</v>
      </c>
      <c r="AC48" s="52">
        <f t="shared" si="57"/>
        <v>3</v>
      </c>
    </row>
    <row r="49" spans="2:29">
      <c r="B49" s="20" t="s">
        <v>123</v>
      </c>
      <c r="C49" s="20" t="s">
        <v>16</v>
      </c>
      <c r="D49" s="20" t="s">
        <v>17</v>
      </c>
      <c r="E49" s="67" t="s">
        <v>178</v>
      </c>
      <c r="F49" s="52">
        <f t="shared" si="34"/>
        <v>15</v>
      </c>
      <c r="G49" s="52">
        <f t="shared" si="35"/>
        <v>5</v>
      </c>
      <c r="H49" s="52">
        <f t="shared" si="36"/>
        <v>12</v>
      </c>
      <c r="I49" s="52">
        <f t="shared" si="37"/>
        <v>13</v>
      </c>
      <c r="J49" s="52">
        <f t="shared" si="38"/>
        <v>24</v>
      </c>
      <c r="K49" s="52">
        <f t="shared" si="39"/>
        <v>33</v>
      </c>
      <c r="L49" s="52">
        <f t="shared" si="40"/>
        <v>63</v>
      </c>
      <c r="M49" s="52">
        <f t="shared" si="41"/>
        <v>89</v>
      </c>
      <c r="N49" s="52">
        <f t="shared" si="42"/>
        <v>99</v>
      </c>
      <c r="O49" s="52">
        <f t="shared" si="43"/>
        <v>107</v>
      </c>
      <c r="P49" s="52">
        <f t="shared" si="44"/>
        <v>99</v>
      </c>
      <c r="Q49" s="52">
        <f t="shared" si="45"/>
        <v>88</v>
      </c>
      <c r="R49" s="52">
        <f t="shared" si="46"/>
        <v>83</v>
      </c>
      <c r="S49" s="52">
        <f t="shared" si="47"/>
        <v>76</v>
      </c>
      <c r="T49" s="52">
        <f t="shared" si="48"/>
        <v>83</v>
      </c>
      <c r="U49" s="52">
        <f t="shared" si="49"/>
        <v>80</v>
      </c>
      <c r="V49" s="52">
        <f t="shared" si="50"/>
        <v>53</v>
      </c>
      <c r="W49" s="52">
        <f t="shared" si="51"/>
        <v>61</v>
      </c>
      <c r="X49" s="52">
        <f t="shared" si="52"/>
        <v>42</v>
      </c>
      <c r="Y49" s="52">
        <f t="shared" si="53"/>
        <v>35</v>
      </c>
      <c r="Z49" s="52">
        <f t="shared" si="54"/>
        <v>31</v>
      </c>
      <c r="AA49" s="52">
        <f t="shared" si="55"/>
        <v>27</v>
      </c>
      <c r="AB49" s="52">
        <f t="shared" si="56"/>
        <v>27</v>
      </c>
      <c r="AC49" s="52">
        <f t="shared" si="57"/>
        <v>23</v>
      </c>
    </row>
    <row r="50" spans="2:29">
      <c r="B50" s="20" t="s">
        <v>123</v>
      </c>
      <c r="C50" s="20" t="s">
        <v>16</v>
      </c>
      <c r="D50" s="20" t="s">
        <v>17</v>
      </c>
      <c r="E50" s="67" t="s">
        <v>179</v>
      </c>
      <c r="F50" s="52">
        <f t="shared" si="34"/>
        <v>158</v>
      </c>
      <c r="G50" s="52">
        <f t="shared" si="35"/>
        <v>158</v>
      </c>
      <c r="H50" s="52">
        <f t="shared" si="36"/>
        <v>188</v>
      </c>
      <c r="I50" s="52">
        <f t="shared" si="37"/>
        <v>138</v>
      </c>
      <c r="J50" s="52">
        <f t="shared" si="38"/>
        <v>208</v>
      </c>
      <c r="K50" s="52">
        <f t="shared" si="39"/>
        <v>325</v>
      </c>
      <c r="L50" s="52">
        <f t="shared" si="40"/>
        <v>343</v>
      </c>
      <c r="M50" s="52">
        <f t="shared" si="41"/>
        <v>390</v>
      </c>
      <c r="N50" s="52">
        <f t="shared" si="42"/>
        <v>437</v>
      </c>
      <c r="O50" s="52">
        <f t="shared" si="43"/>
        <v>452</v>
      </c>
      <c r="P50" s="52">
        <f t="shared" si="44"/>
        <v>536</v>
      </c>
      <c r="Q50" s="52">
        <f t="shared" si="45"/>
        <v>478</v>
      </c>
      <c r="R50" s="52">
        <f t="shared" si="46"/>
        <v>452</v>
      </c>
      <c r="S50" s="52">
        <f t="shared" si="47"/>
        <v>412</v>
      </c>
      <c r="T50" s="52">
        <f t="shared" si="48"/>
        <v>383</v>
      </c>
      <c r="U50" s="52">
        <f t="shared" si="49"/>
        <v>414</v>
      </c>
      <c r="V50" s="52">
        <f t="shared" si="50"/>
        <v>447</v>
      </c>
      <c r="W50" s="52">
        <f t="shared" si="51"/>
        <v>375</v>
      </c>
      <c r="X50" s="52">
        <f t="shared" si="52"/>
        <v>305</v>
      </c>
      <c r="Y50" s="52">
        <f t="shared" si="53"/>
        <v>309</v>
      </c>
      <c r="Z50" s="52">
        <f t="shared" si="54"/>
        <v>277</v>
      </c>
      <c r="AA50" s="52">
        <f t="shared" si="55"/>
        <v>203</v>
      </c>
      <c r="AB50" s="52">
        <f t="shared" si="56"/>
        <v>202</v>
      </c>
      <c r="AC50" s="52">
        <f t="shared" si="57"/>
        <v>158</v>
      </c>
    </row>
    <row r="51" spans="2:29">
      <c r="B51" s="20" t="s">
        <v>123</v>
      </c>
      <c r="C51" s="20" t="s">
        <v>16</v>
      </c>
      <c r="D51" s="20" t="s">
        <v>17</v>
      </c>
      <c r="E51" s="67" t="s">
        <v>20</v>
      </c>
      <c r="F51" s="52">
        <f t="shared" si="34"/>
        <v>2</v>
      </c>
      <c r="G51" s="52">
        <f t="shared" si="35"/>
        <v>1</v>
      </c>
      <c r="H51" s="52">
        <f t="shared" si="36"/>
        <v>2</v>
      </c>
      <c r="I51" s="52">
        <f t="shared" si="37"/>
        <v>0</v>
      </c>
      <c r="J51" s="52">
        <f t="shared" si="38"/>
        <v>1</v>
      </c>
      <c r="K51" s="52">
        <f t="shared" si="39"/>
        <v>4</v>
      </c>
      <c r="L51" s="52">
        <f t="shared" si="40"/>
        <v>6</v>
      </c>
      <c r="M51" s="52">
        <f t="shared" si="41"/>
        <v>12</v>
      </c>
      <c r="N51" s="52">
        <f t="shared" si="42"/>
        <v>23</v>
      </c>
      <c r="O51" s="52">
        <f t="shared" si="43"/>
        <v>13</v>
      </c>
      <c r="P51" s="52">
        <f t="shared" si="44"/>
        <v>9</v>
      </c>
      <c r="Q51" s="52">
        <f t="shared" si="45"/>
        <v>12</v>
      </c>
      <c r="R51" s="52">
        <f t="shared" si="46"/>
        <v>21</v>
      </c>
      <c r="S51" s="52">
        <f t="shared" si="47"/>
        <v>11</v>
      </c>
      <c r="T51" s="52">
        <f t="shared" si="48"/>
        <v>13</v>
      </c>
      <c r="U51" s="52">
        <f t="shared" si="49"/>
        <v>14</v>
      </c>
      <c r="V51" s="52">
        <f t="shared" si="50"/>
        <v>18</v>
      </c>
      <c r="W51" s="52">
        <f t="shared" si="51"/>
        <v>17</v>
      </c>
      <c r="X51" s="52">
        <f t="shared" si="52"/>
        <v>13</v>
      </c>
      <c r="Y51" s="52">
        <f t="shared" si="53"/>
        <v>11</v>
      </c>
      <c r="Z51" s="52">
        <f t="shared" si="54"/>
        <v>4</v>
      </c>
      <c r="AA51" s="52">
        <f t="shared" si="55"/>
        <v>6</v>
      </c>
      <c r="AB51" s="52">
        <f t="shared" si="56"/>
        <v>3</v>
      </c>
      <c r="AC51" s="52">
        <f t="shared" si="57"/>
        <v>2</v>
      </c>
    </row>
    <row r="52" spans="2:29">
      <c r="B52" s="64" t="s">
        <v>124</v>
      </c>
      <c r="C52" s="64" t="s">
        <v>119</v>
      </c>
      <c r="D52" s="64" t="s">
        <v>18</v>
      </c>
      <c r="E52" s="65" t="s">
        <v>180</v>
      </c>
      <c r="F52" s="68">
        <f t="shared" ref="F52:AC52" si="58">SUM(F53:F58)</f>
        <v>0</v>
      </c>
      <c r="G52" s="68">
        <f t="shared" si="58"/>
        <v>0</v>
      </c>
      <c r="H52" s="68">
        <f t="shared" si="58"/>
        <v>0</v>
      </c>
      <c r="I52" s="68">
        <f t="shared" si="58"/>
        <v>0</v>
      </c>
      <c r="J52" s="68">
        <f t="shared" si="58"/>
        <v>0</v>
      </c>
      <c r="K52" s="68">
        <f t="shared" si="58"/>
        <v>0</v>
      </c>
      <c r="L52" s="68">
        <f t="shared" si="58"/>
        <v>0</v>
      </c>
      <c r="M52" s="68">
        <f t="shared" si="58"/>
        <v>0</v>
      </c>
      <c r="N52" s="68">
        <f t="shared" si="58"/>
        <v>0</v>
      </c>
      <c r="O52" s="68">
        <f t="shared" si="58"/>
        <v>0</v>
      </c>
      <c r="P52" s="68">
        <f t="shared" si="58"/>
        <v>0</v>
      </c>
      <c r="Q52" s="68">
        <f t="shared" si="58"/>
        <v>0</v>
      </c>
      <c r="R52" s="68">
        <f t="shared" si="58"/>
        <v>0</v>
      </c>
      <c r="S52" s="68">
        <f t="shared" si="58"/>
        <v>0</v>
      </c>
      <c r="T52" s="68">
        <f t="shared" si="58"/>
        <v>0</v>
      </c>
      <c r="U52" s="68">
        <f t="shared" si="58"/>
        <v>0</v>
      </c>
      <c r="V52" s="68">
        <f t="shared" si="58"/>
        <v>0</v>
      </c>
      <c r="W52" s="68">
        <f t="shared" si="58"/>
        <v>0</v>
      </c>
      <c r="X52" s="68">
        <f t="shared" si="58"/>
        <v>0</v>
      </c>
      <c r="Y52" s="68">
        <f t="shared" si="58"/>
        <v>0</v>
      </c>
      <c r="Z52" s="68">
        <f t="shared" si="58"/>
        <v>0</v>
      </c>
      <c r="AA52" s="68">
        <f t="shared" si="58"/>
        <v>0</v>
      </c>
      <c r="AB52" s="68">
        <f t="shared" si="58"/>
        <v>0</v>
      </c>
      <c r="AC52" s="68">
        <f t="shared" si="58"/>
        <v>0</v>
      </c>
    </row>
    <row r="53" spans="2:29">
      <c r="B53" s="20" t="s">
        <v>124</v>
      </c>
      <c r="C53" s="20" t="s">
        <v>119</v>
      </c>
      <c r="D53" s="20" t="s">
        <v>18</v>
      </c>
      <c r="E53" s="66" t="s">
        <v>176</v>
      </c>
      <c r="F53" s="52">
        <f t="shared" ref="F53:F58" si="59">SUM(G112:J112)</f>
        <v>0</v>
      </c>
      <c r="G53" s="52">
        <f t="shared" ref="G53:G58" si="60">SUM(K112:N112)</f>
        <v>0</v>
      </c>
      <c r="H53" s="52">
        <f t="shared" ref="H53:H58" si="61">SUM(O112:R112)</f>
        <v>0</v>
      </c>
      <c r="I53" s="52">
        <f t="shared" ref="I53:I58" si="62">SUM(S112:V112)</f>
        <v>0</v>
      </c>
      <c r="J53" s="52">
        <f t="shared" ref="J53:J58" si="63">SUM(W112:Z112)</f>
        <v>0</v>
      </c>
      <c r="K53" s="52">
        <f t="shared" ref="K53:K58" si="64">SUM(AA112:AD112)</f>
        <v>0</v>
      </c>
      <c r="L53" s="52">
        <f t="shared" ref="L53:L58" si="65">SUM(AE112:AH112)</f>
        <v>0</v>
      </c>
      <c r="M53" s="52">
        <f t="shared" ref="M53:M58" si="66">SUM(AI112:AL112)</f>
        <v>0</v>
      </c>
      <c r="N53" s="52">
        <f t="shared" ref="N53:N58" si="67">SUM(AM112:AP112)</f>
        <v>0</v>
      </c>
      <c r="O53" s="52">
        <f t="shared" ref="O53:O58" si="68">SUM(AQ112:AT112)</f>
        <v>0</v>
      </c>
      <c r="P53" s="52">
        <f t="shared" ref="P53:P58" si="69">SUM(AU112:AX112)</f>
        <v>0</v>
      </c>
      <c r="Q53" s="52">
        <f t="shared" ref="Q53:Q58" si="70">SUM(AY112:BB112)</f>
        <v>0</v>
      </c>
      <c r="R53" s="52">
        <f t="shared" ref="R53:R58" si="71">SUM(BC112:BF112)</f>
        <v>0</v>
      </c>
      <c r="S53" s="52">
        <f t="shared" ref="S53:S58" si="72">SUM(BG112:BJ112)</f>
        <v>0</v>
      </c>
      <c r="T53" s="52">
        <f t="shared" ref="T53:T58" si="73">SUM(BK112:BN112)</f>
        <v>0</v>
      </c>
      <c r="U53" s="52">
        <f t="shared" ref="U53:U58" si="74">SUM(BO112:BR112)</f>
        <v>0</v>
      </c>
      <c r="V53" s="52">
        <f t="shared" ref="V53:V58" si="75">SUM(BS112:BV112)</f>
        <v>0</v>
      </c>
      <c r="W53" s="52">
        <f t="shared" ref="W53:W58" si="76">SUM(BW112:BZ112)</f>
        <v>0</v>
      </c>
      <c r="X53" s="52">
        <f t="shared" ref="X53:X58" si="77">SUM(CA112:CD112)</f>
        <v>0</v>
      </c>
      <c r="Y53" s="52">
        <f t="shared" ref="Y53:Y58" si="78">SUM(CE112:CH112)</f>
        <v>0</v>
      </c>
      <c r="Z53" s="52">
        <f t="shared" ref="Z53:Z58" si="79">SUM(CI112:CL112)</f>
        <v>0</v>
      </c>
      <c r="AA53" s="52">
        <f t="shared" ref="AA53:AA58" si="80">SUM(CM112:CP112)</f>
        <v>0</v>
      </c>
      <c r="AB53" s="52">
        <f t="shared" ref="AB53:AB58" si="81">SUM(CQ112:CT112)</f>
        <v>0</v>
      </c>
      <c r="AC53" s="52">
        <f t="shared" ref="AC53:AC58" si="82">SUM(CU112:CX112)</f>
        <v>0</v>
      </c>
    </row>
    <row r="54" spans="2:29">
      <c r="B54" s="20" t="s">
        <v>124</v>
      </c>
      <c r="C54" s="20" t="s">
        <v>119</v>
      </c>
      <c r="D54" s="20" t="s">
        <v>18</v>
      </c>
      <c r="E54" s="67" t="s">
        <v>19</v>
      </c>
      <c r="F54" s="52">
        <f t="shared" si="59"/>
        <v>0</v>
      </c>
      <c r="G54" s="52">
        <f t="shared" si="60"/>
        <v>0</v>
      </c>
      <c r="H54" s="52">
        <f t="shared" si="61"/>
        <v>0</v>
      </c>
      <c r="I54" s="52">
        <f t="shared" si="62"/>
        <v>0</v>
      </c>
      <c r="J54" s="52">
        <f t="shared" si="63"/>
        <v>0</v>
      </c>
      <c r="K54" s="52">
        <f t="shared" si="64"/>
        <v>0</v>
      </c>
      <c r="L54" s="52">
        <f t="shared" si="65"/>
        <v>0</v>
      </c>
      <c r="M54" s="52">
        <f t="shared" si="66"/>
        <v>0</v>
      </c>
      <c r="N54" s="52">
        <f t="shared" si="67"/>
        <v>0</v>
      </c>
      <c r="O54" s="52">
        <f t="shared" si="68"/>
        <v>0</v>
      </c>
      <c r="P54" s="52">
        <f t="shared" si="69"/>
        <v>0</v>
      </c>
      <c r="Q54" s="52">
        <f t="shared" si="70"/>
        <v>0</v>
      </c>
      <c r="R54" s="52">
        <f t="shared" si="71"/>
        <v>0</v>
      </c>
      <c r="S54" s="52">
        <f t="shared" si="72"/>
        <v>0</v>
      </c>
      <c r="T54" s="52">
        <f t="shared" si="73"/>
        <v>0</v>
      </c>
      <c r="U54" s="52">
        <f t="shared" si="74"/>
        <v>0</v>
      </c>
      <c r="V54" s="52">
        <f t="shared" si="75"/>
        <v>0</v>
      </c>
      <c r="W54" s="52">
        <f t="shared" si="76"/>
        <v>0</v>
      </c>
      <c r="X54" s="52">
        <f t="shared" si="77"/>
        <v>0</v>
      </c>
      <c r="Y54" s="52">
        <f t="shared" si="78"/>
        <v>0</v>
      </c>
      <c r="Z54" s="52">
        <f t="shared" si="79"/>
        <v>0</v>
      </c>
      <c r="AA54" s="52">
        <f t="shared" si="80"/>
        <v>0</v>
      </c>
      <c r="AB54" s="52">
        <f t="shared" si="81"/>
        <v>0</v>
      </c>
      <c r="AC54" s="52">
        <f t="shared" si="82"/>
        <v>0</v>
      </c>
    </row>
    <row r="55" spans="2:29">
      <c r="B55" s="20" t="s">
        <v>124</v>
      </c>
      <c r="C55" s="20" t="s">
        <v>119</v>
      </c>
      <c r="D55" s="20" t="s">
        <v>18</v>
      </c>
      <c r="E55" s="67" t="s">
        <v>177</v>
      </c>
      <c r="F55" s="52">
        <f t="shared" si="59"/>
        <v>0</v>
      </c>
      <c r="G55" s="52">
        <f t="shared" si="60"/>
        <v>0</v>
      </c>
      <c r="H55" s="52">
        <f t="shared" si="61"/>
        <v>0</v>
      </c>
      <c r="I55" s="52">
        <f t="shared" si="62"/>
        <v>0</v>
      </c>
      <c r="J55" s="52">
        <f t="shared" si="63"/>
        <v>0</v>
      </c>
      <c r="K55" s="52">
        <f t="shared" si="64"/>
        <v>0</v>
      </c>
      <c r="L55" s="52">
        <f t="shared" si="65"/>
        <v>0</v>
      </c>
      <c r="M55" s="52">
        <f t="shared" si="66"/>
        <v>0</v>
      </c>
      <c r="N55" s="52">
        <f t="shared" si="67"/>
        <v>0</v>
      </c>
      <c r="O55" s="52">
        <f t="shared" si="68"/>
        <v>0</v>
      </c>
      <c r="P55" s="52">
        <f t="shared" si="69"/>
        <v>0</v>
      </c>
      <c r="Q55" s="52">
        <f t="shared" si="70"/>
        <v>0</v>
      </c>
      <c r="R55" s="52">
        <f t="shared" si="71"/>
        <v>0</v>
      </c>
      <c r="S55" s="52">
        <f t="shared" si="72"/>
        <v>0</v>
      </c>
      <c r="T55" s="52">
        <f t="shared" si="73"/>
        <v>0</v>
      </c>
      <c r="U55" s="52">
        <f t="shared" si="74"/>
        <v>0</v>
      </c>
      <c r="V55" s="52">
        <f t="shared" si="75"/>
        <v>0</v>
      </c>
      <c r="W55" s="52">
        <f t="shared" si="76"/>
        <v>0</v>
      </c>
      <c r="X55" s="52">
        <f t="shared" si="77"/>
        <v>0</v>
      </c>
      <c r="Y55" s="52">
        <f t="shared" si="78"/>
        <v>0</v>
      </c>
      <c r="Z55" s="52">
        <f t="shared" si="79"/>
        <v>0</v>
      </c>
      <c r="AA55" s="52">
        <f t="shared" si="80"/>
        <v>0</v>
      </c>
      <c r="AB55" s="52">
        <f t="shared" si="81"/>
        <v>0</v>
      </c>
      <c r="AC55" s="52">
        <f t="shared" si="82"/>
        <v>0</v>
      </c>
    </row>
    <row r="56" spans="2:29">
      <c r="B56" s="20" t="s">
        <v>124</v>
      </c>
      <c r="C56" s="20" t="s">
        <v>119</v>
      </c>
      <c r="D56" s="20" t="s">
        <v>18</v>
      </c>
      <c r="E56" s="67" t="s">
        <v>178</v>
      </c>
      <c r="F56" s="52">
        <f t="shared" si="59"/>
        <v>0</v>
      </c>
      <c r="G56" s="52">
        <f t="shared" si="60"/>
        <v>0</v>
      </c>
      <c r="H56" s="52">
        <f t="shared" si="61"/>
        <v>0</v>
      </c>
      <c r="I56" s="52">
        <f t="shared" si="62"/>
        <v>0</v>
      </c>
      <c r="J56" s="52">
        <f t="shared" si="63"/>
        <v>0</v>
      </c>
      <c r="K56" s="52">
        <f t="shared" si="64"/>
        <v>0</v>
      </c>
      <c r="L56" s="52">
        <f t="shared" si="65"/>
        <v>0</v>
      </c>
      <c r="M56" s="52">
        <f t="shared" si="66"/>
        <v>0</v>
      </c>
      <c r="N56" s="52">
        <f t="shared" si="67"/>
        <v>0</v>
      </c>
      <c r="O56" s="52">
        <f t="shared" si="68"/>
        <v>0</v>
      </c>
      <c r="P56" s="52">
        <f t="shared" si="69"/>
        <v>0</v>
      </c>
      <c r="Q56" s="52">
        <f t="shared" si="70"/>
        <v>0</v>
      </c>
      <c r="R56" s="52">
        <f t="shared" si="71"/>
        <v>0</v>
      </c>
      <c r="S56" s="52">
        <f t="shared" si="72"/>
        <v>0</v>
      </c>
      <c r="T56" s="52">
        <f t="shared" si="73"/>
        <v>0</v>
      </c>
      <c r="U56" s="52">
        <f t="shared" si="74"/>
        <v>0</v>
      </c>
      <c r="V56" s="52">
        <f t="shared" si="75"/>
        <v>0</v>
      </c>
      <c r="W56" s="52">
        <f t="shared" si="76"/>
        <v>0</v>
      </c>
      <c r="X56" s="52">
        <f t="shared" si="77"/>
        <v>0</v>
      </c>
      <c r="Y56" s="52">
        <f t="shared" si="78"/>
        <v>0</v>
      </c>
      <c r="Z56" s="52">
        <f t="shared" si="79"/>
        <v>0</v>
      </c>
      <c r="AA56" s="52">
        <f t="shared" si="80"/>
        <v>0</v>
      </c>
      <c r="AB56" s="52">
        <f t="shared" si="81"/>
        <v>0</v>
      </c>
      <c r="AC56" s="52">
        <f t="shared" si="82"/>
        <v>0</v>
      </c>
    </row>
    <row r="57" spans="2:29">
      <c r="B57" s="20" t="s">
        <v>124</v>
      </c>
      <c r="C57" s="20" t="s">
        <v>119</v>
      </c>
      <c r="D57" s="20" t="s">
        <v>18</v>
      </c>
      <c r="E57" s="67" t="s">
        <v>179</v>
      </c>
      <c r="F57" s="52">
        <f t="shared" si="59"/>
        <v>0</v>
      </c>
      <c r="G57" s="52">
        <f t="shared" si="60"/>
        <v>0</v>
      </c>
      <c r="H57" s="52">
        <f t="shared" si="61"/>
        <v>0</v>
      </c>
      <c r="I57" s="52">
        <f t="shared" si="62"/>
        <v>0</v>
      </c>
      <c r="J57" s="52">
        <f t="shared" si="63"/>
        <v>0</v>
      </c>
      <c r="K57" s="52">
        <f t="shared" si="64"/>
        <v>0</v>
      </c>
      <c r="L57" s="52">
        <f t="shared" si="65"/>
        <v>0</v>
      </c>
      <c r="M57" s="52">
        <f t="shared" si="66"/>
        <v>0</v>
      </c>
      <c r="N57" s="52">
        <f t="shared" si="67"/>
        <v>0</v>
      </c>
      <c r="O57" s="52">
        <f t="shared" si="68"/>
        <v>0</v>
      </c>
      <c r="P57" s="52">
        <f t="shared" si="69"/>
        <v>0</v>
      </c>
      <c r="Q57" s="52">
        <f t="shared" si="70"/>
        <v>0</v>
      </c>
      <c r="R57" s="52">
        <f t="shared" si="71"/>
        <v>0</v>
      </c>
      <c r="S57" s="52">
        <f t="shared" si="72"/>
        <v>0</v>
      </c>
      <c r="T57" s="52">
        <f t="shared" si="73"/>
        <v>0</v>
      </c>
      <c r="U57" s="52">
        <f t="shared" si="74"/>
        <v>0</v>
      </c>
      <c r="V57" s="52">
        <f t="shared" si="75"/>
        <v>0</v>
      </c>
      <c r="W57" s="52">
        <f t="shared" si="76"/>
        <v>0</v>
      </c>
      <c r="X57" s="52">
        <f t="shared" si="77"/>
        <v>0</v>
      </c>
      <c r="Y57" s="52">
        <f t="shared" si="78"/>
        <v>0</v>
      </c>
      <c r="Z57" s="52">
        <f t="shared" si="79"/>
        <v>0</v>
      </c>
      <c r="AA57" s="52">
        <f t="shared" si="80"/>
        <v>0</v>
      </c>
      <c r="AB57" s="52">
        <f t="shared" si="81"/>
        <v>0</v>
      </c>
      <c r="AC57" s="52">
        <f t="shared" si="82"/>
        <v>0</v>
      </c>
    </row>
    <row r="58" spans="2:29">
      <c r="B58" s="20" t="s">
        <v>124</v>
      </c>
      <c r="C58" s="20" t="s">
        <v>119</v>
      </c>
      <c r="D58" s="20" t="s">
        <v>18</v>
      </c>
      <c r="E58" s="67" t="s">
        <v>20</v>
      </c>
      <c r="F58" s="52">
        <f t="shared" si="59"/>
        <v>0</v>
      </c>
      <c r="G58" s="52">
        <f t="shared" si="60"/>
        <v>0</v>
      </c>
      <c r="H58" s="52">
        <f t="shared" si="61"/>
        <v>0</v>
      </c>
      <c r="I58" s="52">
        <f t="shared" si="62"/>
        <v>0</v>
      </c>
      <c r="J58" s="52">
        <f t="shared" si="63"/>
        <v>0</v>
      </c>
      <c r="K58" s="52">
        <f t="shared" si="64"/>
        <v>0</v>
      </c>
      <c r="L58" s="52">
        <f t="shared" si="65"/>
        <v>0</v>
      </c>
      <c r="M58" s="52">
        <f t="shared" si="66"/>
        <v>0</v>
      </c>
      <c r="N58" s="52">
        <f t="shared" si="67"/>
        <v>0</v>
      </c>
      <c r="O58" s="52">
        <f t="shared" si="68"/>
        <v>0</v>
      </c>
      <c r="P58" s="52">
        <f t="shared" si="69"/>
        <v>0</v>
      </c>
      <c r="Q58" s="52">
        <f t="shared" si="70"/>
        <v>0</v>
      </c>
      <c r="R58" s="52">
        <f t="shared" si="71"/>
        <v>0</v>
      </c>
      <c r="S58" s="52">
        <f t="shared" si="72"/>
        <v>0</v>
      </c>
      <c r="T58" s="52">
        <f t="shared" si="73"/>
        <v>0</v>
      </c>
      <c r="U58" s="52">
        <f t="shared" si="74"/>
        <v>0</v>
      </c>
      <c r="V58" s="52">
        <f t="shared" si="75"/>
        <v>0</v>
      </c>
      <c r="W58" s="52">
        <f t="shared" si="76"/>
        <v>0</v>
      </c>
      <c r="X58" s="52">
        <f t="shared" si="77"/>
        <v>0</v>
      </c>
      <c r="Y58" s="52">
        <f t="shared" si="78"/>
        <v>0</v>
      </c>
      <c r="Z58" s="52">
        <f t="shared" si="79"/>
        <v>0</v>
      </c>
      <c r="AA58" s="52">
        <f t="shared" si="80"/>
        <v>0</v>
      </c>
      <c r="AB58" s="52">
        <f t="shared" si="81"/>
        <v>0</v>
      </c>
      <c r="AC58" s="52">
        <f t="shared" si="82"/>
        <v>0</v>
      </c>
    </row>
    <row r="59" spans="2:29">
      <c r="B59" s="64" t="s">
        <v>125</v>
      </c>
      <c r="C59" s="64" t="s">
        <v>119</v>
      </c>
      <c r="D59" s="64" t="s">
        <v>120</v>
      </c>
      <c r="E59" s="65" t="s">
        <v>180</v>
      </c>
      <c r="F59" s="68">
        <f t="shared" ref="F59:AC59" si="83">SUM(F60:F65)</f>
        <v>224</v>
      </c>
      <c r="G59" s="68">
        <f t="shared" si="83"/>
        <v>329</v>
      </c>
      <c r="H59" s="68">
        <f t="shared" si="83"/>
        <v>318</v>
      </c>
      <c r="I59" s="68">
        <f t="shared" si="83"/>
        <v>314</v>
      </c>
      <c r="J59" s="68">
        <f t="shared" si="83"/>
        <v>536</v>
      </c>
      <c r="K59" s="68">
        <f t="shared" si="83"/>
        <v>1061</v>
      </c>
      <c r="L59" s="68">
        <f t="shared" si="83"/>
        <v>1948</v>
      </c>
      <c r="M59" s="68">
        <f t="shared" si="83"/>
        <v>3076</v>
      </c>
      <c r="N59" s="68">
        <f t="shared" si="83"/>
        <v>3261</v>
      </c>
      <c r="O59" s="68">
        <f t="shared" si="83"/>
        <v>2564</v>
      </c>
      <c r="P59" s="68">
        <f t="shared" si="83"/>
        <v>2179</v>
      </c>
      <c r="Q59" s="68">
        <f t="shared" si="83"/>
        <v>2013</v>
      </c>
      <c r="R59" s="68">
        <f t="shared" si="83"/>
        <v>2028</v>
      </c>
      <c r="S59" s="68">
        <f t="shared" si="83"/>
        <v>1997</v>
      </c>
      <c r="T59" s="68">
        <f t="shared" si="83"/>
        <v>2144</v>
      </c>
      <c r="U59" s="68">
        <f t="shared" si="83"/>
        <v>2692</v>
      </c>
      <c r="V59" s="68">
        <f t="shared" si="83"/>
        <v>2941</v>
      </c>
      <c r="W59" s="68">
        <f t="shared" si="83"/>
        <v>2438</v>
      </c>
      <c r="X59" s="68">
        <f t="shared" si="83"/>
        <v>2045</v>
      </c>
      <c r="Y59" s="68">
        <f t="shared" si="83"/>
        <v>1684</v>
      </c>
      <c r="Z59" s="68">
        <f t="shared" si="83"/>
        <v>1286</v>
      </c>
      <c r="AA59" s="68">
        <f t="shared" si="83"/>
        <v>876</v>
      </c>
      <c r="AB59" s="68">
        <f t="shared" si="83"/>
        <v>705</v>
      </c>
      <c r="AC59" s="68">
        <f t="shared" si="83"/>
        <v>466</v>
      </c>
    </row>
    <row r="60" spans="2:29">
      <c r="B60" s="20" t="s">
        <v>125</v>
      </c>
      <c r="C60" s="20" t="s">
        <v>119</v>
      </c>
      <c r="D60" s="20" t="s">
        <v>120</v>
      </c>
      <c r="E60" s="66" t="s">
        <v>176</v>
      </c>
      <c r="F60" s="52">
        <f t="shared" ref="F60:F65" si="84">SUM(G118:J118)</f>
        <v>109</v>
      </c>
      <c r="G60" s="52">
        <f t="shared" ref="G60:G65" si="85">SUM(K118:N118)</f>
        <v>157</v>
      </c>
      <c r="H60" s="52">
        <f t="shared" ref="H60:H65" si="86">SUM(O118:R118)</f>
        <v>113</v>
      </c>
      <c r="I60" s="52">
        <f t="shared" ref="I60:I65" si="87">SUM(S118:V118)</f>
        <v>158</v>
      </c>
      <c r="J60" s="52">
        <f t="shared" ref="J60:J65" si="88">SUM(W118:Z118)</f>
        <v>278</v>
      </c>
      <c r="K60" s="52">
        <f t="shared" ref="K60:K65" si="89">SUM(AA118:AD118)</f>
        <v>662</v>
      </c>
      <c r="L60" s="52">
        <f t="shared" ref="L60:L65" si="90">SUM(AE118:AH118)</f>
        <v>1516</v>
      </c>
      <c r="M60" s="52">
        <f t="shared" ref="M60:M65" si="91">SUM(AI118:AL118)</f>
        <v>2598</v>
      </c>
      <c r="N60" s="52">
        <f t="shared" ref="N60:N65" si="92">SUM(AM118:AP118)</f>
        <v>2715</v>
      </c>
      <c r="O60" s="52">
        <f t="shared" ref="O60:O65" si="93">SUM(AQ118:AT118)</f>
        <v>2014</v>
      </c>
      <c r="P60" s="52">
        <f t="shared" ref="P60:P65" si="94">SUM(AU118:AX118)</f>
        <v>1581</v>
      </c>
      <c r="Q60" s="52">
        <f t="shared" ref="Q60:Q65" si="95">SUM(AY118:BB118)</f>
        <v>1458</v>
      </c>
      <c r="R60" s="52">
        <f t="shared" ref="R60:R65" si="96">SUM(BC118:BF118)</f>
        <v>1503</v>
      </c>
      <c r="S60" s="52">
        <f t="shared" ref="S60:S65" si="97">SUM(BG118:BJ118)</f>
        <v>1519</v>
      </c>
      <c r="T60" s="52">
        <f t="shared" ref="T60:T65" si="98">SUM(BK118:BN118)</f>
        <v>1688</v>
      </c>
      <c r="U60" s="52">
        <f t="shared" ref="U60:U65" si="99">SUM(BO118:BR118)</f>
        <v>2180</v>
      </c>
      <c r="V60" s="52">
        <f t="shared" ref="V60:V65" si="100">SUM(BS118:BV118)</f>
        <v>2440</v>
      </c>
      <c r="W60" s="52">
        <f t="shared" ref="W60:W65" si="101">SUM(BW118:BZ118)</f>
        <v>1972</v>
      </c>
      <c r="X60" s="52">
        <f t="shared" ref="X60:X65" si="102">SUM(CA118:CD118)</f>
        <v>1670</v>
      </c>
      <c r="Y60" s="52">
        <f t="shared" ref="Y60:Y65" si="103">SUM(CE118:CH118)</f>
        <v>1316</v>
      </c>
      <c r="Z60" s="52">
        <f t="shared" ref="Z60:Z65" si="104">SUM(CI118:CL118)</f>
        <v>947</v>
      </c>
      <c r="AA60" s="52">
        <f t="shared" ref="AA60:AA65" si="105">SUM(CM118:CP118)</f>
        <v>659</v>
      </c>
      <c r="AB60" s="52">
        <f t="shared" ref="AB60:AB65" si="106">SUM(CQ118:CT118)</f>
        <v>475</v>
      </c>
      <c r="AC60" s="52">
        <f t="shared" ref="AC60:AC65" si="107">SUM(CU118:CX118)</f>
        <v>281</v>
      </c>
    </row>
    <row r="61" spans="2:29">
      <c r="B61" s="20" t="s">
        <v>125</v>
      </c>
      <c r="C61" s="20" t="s">
        <v>119</v>
      </c>
      <c r="D61" s="20" t="s">
        <v>120</v>
      </c>
      <c r="E61" s="67" t="s">
        <v>19</v>
      </c>
      <c r="F61" s="52">
        <f t="shared" si="84"/>
        <v>0</v>
      </c>
      <c r="G61" s="52">
        <f t="shared" si="85"/>
        <v>1</v>
      </c>
      <c r="H61" s="52">
        <f t="shared" si="86"/>
        <v>0</v>
      </c>
      <c r="I61" s="52">
        <f t="shared" si="87"/>
        <v>0</v>
      </c>
      <c r="J61" s="52">
        <f t="shared" si="88"/>
        <v>0</v>
      </c>
      <c r="K61" s="52">
        <f t="shared" si="89"/>
        <v>0</v>
      </c>
      <c r="L61" s="52">
        <f t="shared" si="90"/>
        <v>1</v>
      </c>
      <c r="M61" s="52">
        <f t="shared" si="91"/>
        <v>0</v>
      </c>
      <c r="N61" s="52">
        <f t="shared" si="92"/>
        <v>3</v>
      </c>
      <c r="O61" s="52">
        <f t="shared" si="93"/>
        <v>0</v>
      </c>
      <c r="P61" s="52">
        <f t="shared" si="94"/>
        <v>0</v>
      </c>
      <c r="Q61" s="52">
        <f t="shared" si="95"/>
        <v>0</v>
      </c>
      <c r="R61" s="52">
        <f t="shared" si="96"/>
        <v>0</v>
      </c>
      <c r="S61" s="52">
        <f t="shared" si="97"/>
        <v>0</v>
      </c>
      <c r="T61" s="52">
        <f t="shared" si="98"/>
        <v>1</v>
      </c>
      <c r="U61" s="52">
        <f t="shared" si="99"/>
        <v>0</v>
      </c>
      <c r="V61" s="52">
        <f t="shared" si="100"/>
        <v>0</v>
      </c>
      <c r="W61" s="52">
        <f t="shared" si="101"/>
        <v>0</v>
      </c>
      <c r="X61" s="52">
        <f t="shared" si="102"/>
        <v>0</v>
      </c>
      <c r="Y61" s="52">
        <f t="shared" si="103"/>
        <v>1</v>
      </c>
      <c r="Z61" s="52">
        <f t="shared" si="104"/>
        <v>0</v>
      </c>
      <c r="AA61" s="52">
        <f t="shared" si="105"/>
        <v>0</v>
      </c>
      <c r="AB61" s="52">
        <f t="shared" si="106"/>
        <v>0</v>
      </c>
      <c r="AC61" s="52">
        <f t="shared" si="107"/>
        <v>0</v>
      </c>
    </row>
    <row r="62" spans="2:29">
      <c r="B62" s="20" t="s">
        <v>125</v>
      </c>
      <c r="C62" s="20" t="s">
        <v>119</v>
      </c>
      <c r="D62" s="20" t="s">
        <v>120</v>
      </c>
      <c r="E62" s="67" t="s">
        <v>177</v>
      </c>
      <c r="F62" s="52">
        <f t="shared" si="84"/>
        <v>12</v>
      </c>
      <c r="G62" s="52">
        <f t="shared" si="85"/>
        <v>10</v>
      </c>
      <c r="H62" s="52">
        <f t="shared" si="86"/>
        <v>10</v>
      </c>
      <c r="I62" s="52">
        <f t="shared" si="87"/>
        <v>10</v>
      </c>
      <c r="J62" s="52">
        <f t="shared" si="88"/>
        <v>35</v>
      </c>
      <c r="K62" s="52">
        <f t="shared" si="89"/>
        <v>19</v>
      </c>
      <c r="L62" s="52">
        <f t="shared" si="90"/>
        <v>18</v>
      </c>
      <c r="M62" s="52">
        <f t="shared" si="91"/>
        <v>17</v>
      </c>
      <c r="N62" s="52">
        <f t="shared" si="92"/>
        <v>17</v>
      </c>
      <c r="O62" s="52">
        <f t="shared" si="93"/>
        <v>8</v>
      </c>
      <c r="P62" s="52">
        <f t="shared" si="94"/>
        <v>5</v>
      </c>
      <c r="Q62" s="52">
        <f t="shared" si="95"/>
        <v>16</v>
      </c>
      <c r="R62" s="52">
        <f t="shared" si="96"/>
        <v>17</v>
      </c>
      <c r="S62" s="52">
        <f t="shared" si="97"/>
        <v>55</v>
      </c>
      <c r="T62" s="52">
        <f t="shared" si="98"/>
        <v>73</v>
      </c>
      <c r="U62" s="52">
        <f t="shared" si="99"/>
        <v>65</v>
      </c>
      <c r="V62" s="52">
        <f t="shared" si="100"/>
        <v>62</v>
      </c>
      <c r="W62" s="52">
        <f t="shared" si="101"/>
        <v>43</v>
      </c>
      <c r="X62" s="52">
        <f t="shared" si="102"/>
        <v>10</v>
      </c>
      <c r="Y62" s="52">
        <f t="shared" si="103"/>
        <v>17</v>
      </c>
      <c r="Z62" s="52">
        <f t="shared" si="104"/>
        <v>7</v>
      </c>
      <c r="AA62" s="52">
        <f t="shared" si="105"/>
        <v>5</v>
      </c>
      <c r="AB62" s="52">
        <f t="shared" si="106"/>
        <v>5</v>
      </c>
      <c r="AC62" s="52">
        <f t="shared" si="107"/>
        <v>4</v>
      </c>
    </row>
    <row r="63" spans="2:29">
      <c r="B63" s="20" t="s">
        <v>125</v>
      </c>
      <c r="C63" s="20" t="s">
        <v>119</v>
      </c>
      <c r="D63" s="20" t="s">
        <v>120</v>
      </c>
      <c r="E63" s="67" t="s">
        <v>178</v>
      </c>
      <c r="F63" s="52">
        <f t="shared" si="84"/>
        <v>6</v>
      </c>
      <c r="G63" s="52">
        <f t="shared" si="85"/>
        <v>7</v>
      </c>
      <c r="H63" s="52">
        <f t="shared" si="86"/>
        <v>13</v>
      </c>
      <c r="I63" s="52">
        <f t="shared" si="87"/>
        <v>8</v>
      </c>
      <c r="J63" s="52">
        <f t="shared" si="88"/>
        <v>22</v>
      </c>
      <c r="K63" s="52">
        <f t="shared" si="89"/>
        <v>46</v>
      </c>
      <c r="L63" s="52">
        <f t="shared" si="90"/>
        <v>65</v>
      </c>
      <c r="M63" s="52">
        <f t="shared" si="91"/>
        <v>83</v>
      </c>
      <c r="N63" s="52">
        <f t="shared" si="92"/>
        <v>101</v>
      </c>
      <c r="O63" s="52">
        <f t="shared" si="93"/>
        <v>97</v>
      </c>
      <c r="P63" s="52">
        <f t="shared" si="94"/>
        <v>92</v>
      </c>
      <c r="Q63" s="52">
        <f t="shared" si="95"/>
        <v>97</v>
      </c>
      <c r="R63" s="52">
        <f t="shared" si="96"/>
        <v>79</v>
      </c>
      <c r="S63" s="52">
        <f t="shared" si="97"/>
        <v>83</v>
      </c>
      <c r="T63" s="52">
        <f t="shared" si="98"/>
        <v>73</v>
      </c>
      <c r="U63" s="52">
        <f t="shared" si="99"/>
        <v>77</v>
      </c>
      <c r="V63" s="52">
        <f t="shared" si="100"/>
        <v>59</v>
      </c>
      <c r="W63" s="52">
        <f t="shared" si="101"/>
        <v>60</v>
      </c>
      <c r="X63" s="52">
        <f t="shared" si="102"/>
        <v>43</v>
      </c>
      <c r="Y63" s="52">
        <f t="shared" si="103"/>
        <v>37</v>
      </c>
      <c r="Z63" s="52">
        <f t="shared" si="104"/>
        <v>38</v>
      </c>
      <c r="AA63" s="52">
        <f t="shared" si="105"/>
        <v>14</v>
      </c>
      <c r="AB63" s="52">
        <f t="shared" si="106"/>
        <v>21</v>
      </c>
      <c r="AC63" s="52">
        <f t="shared" si="107"/>
        <v>16</v>
      </c>
    </row>
    <row r="64" spans="2:29">
      <c r="B64" s="20" t="s">
        <v>125</v>
      </c>
      <c r="C64" s="20" t="s">
        <v>119</v>
      </c>
      <c r="D64" s="20" t="s">
        <v>120</v>
      </c>
      <c r="E64" s="67" t="s">
        <v>179</v>
      </c>
      <c r="F64" s="52">
        <f t="shared" si="84"/>
        <v>96</v>
      </c>
      <c r="G64" s="52">
        <f t="shared" si="85"/>
        <v>153</v>
      </c>
      <c r="H64" s="52">
        <f t="shared" si="86"/>
        <v>180</v>
      </c>
      <c r="I64" s="52">
        <f t="shared" si="87"/>
        <v>138</v>
      </c>
      <c r="J64" s="52">
        <f t="shared" si="88"/>
        <v>199</v>
      </c>
      <c r="K64" s="52">
        <f t="shared" si="89"/>
        <v>333</v>
      </c>
      <c r="L64" s="52">
        <f t="shared" si="90"/>
        <v>337</v>
      </c>
      <c r="M64" s="52">
        <f t="shared" si="91"/>
        <v>370</v>
      </c>
      <c r="N64" s="52">
        <f t="shared" si="92"/>
        <v>409</v>
      </c>
      <c r="O64" s="52">
        <f t="shared" si="93"/>
        <v>432</v>
      </c>
      <c r="P64" s="52">
        <f t="shared" si="94"/>
        <v>486</v>
      </c>
      <c r="Q64" s="52">
        <f t="shared" si="95"/>
        <v>426</v>
      </c>
      <c r="R64" s="52">
        <f t="shared" si="96"/>
        <v>416</v>
      </c>
      <c r="S64" s="52">
        <f t="shared" si="97"/>
        <v>331</v>
      </c>
      <c r="T64" s="52">
        <f t="shared" si="98"/>
        <v>294</v>
      </c>
      <c r="U64" s="52">
        <f t="shared" si="99"/>
        <v>361</v>
      </c>
      <c r="V64" s="52">
        <f t="shared" si="100"/>
        <v>369</v>
      </c>
      <c r="W64" s="52">
        <f t="shared" si="101"/>
        <v>349</v>
      </c>
      <c r="X64" s="52">
        <f t="shared" si="102"/>
        <v>315</v>
      </c>
      <c r="Y64" s="52">
        <f t="shared" si="103"/>
        <v>305</v>
      </c>
      <c r="Z64" s="52">
        <f t="shared" si="104"/>
        <v>286</v>
      </c>
      <c r="AA64" s="52">
        <f t="shared" si="105"/>
        <v>195</v>
      </c>
      <c r="AB64" s="52">
        <f t="shared" si="106"/>
        <v>198</v>
      </c>
      <c r="AC64" s="52">
        <f t="shared" si="107"/>
        <v>164</v>
      </c>
    </row>
    <row r="65" spans="2:29">
      <c r="B65" s="20" t="s">
        <v>125</v>
      </c>
      <c r="C65" s="20" t="s">
        <v>119</v>
      </c>
      <c r="D65" s="20" t="s">
        <v>120</v>
      </c>
      <c r="E65" s="67" t="s">
        <v>20</v>
      </c>
      <c r="F65" s="52">
        <f t="shared" si="84"/>
        <v>1</v>
      </c>
      <c r="G65" s="52">
        <f t="shared" si="85"/>
        <v>1</v>
      </c>
      <c r="H65" s="52">
        <f t="shared" si="86"/>
        <v>2</v>
      </c>
      <c r="I65" s="52">
        <f t="shared" si="87"/>
        <v>0</v>
      </c>
      <c r="J65" s="52">
        <f t="shared" si="88"/>
        <v>2</v>
      </c>
      <c r="K65" s="52">
        <f t="shared" si="89"/>
        <v>1</v>
      </c>
      <c r="L65" s="52">
        <f t="shared" si="90"/>
        <v>11</v>
      </c>
      <c r="M65" s="52">
        <f t="shared" si="91"/>
        <v>8</v>
      </c>
      <c r="N65" s="52">
        <f t="shared" si="92"/>
        <v>16</v>
      </c>
      <c r="O65" s="52">
        <f t="shared" si="93"/>
        <v>13</v>
      </c>
      <c r="P65" s="52">
        <f t="shared" si="94"/>
        <v>15</v>
      </c>
      <c r="Q65" s="52">
        <f t="shared" si="95"/>
        <v>16</v>
      </c>
      <c r="R65" s="52">
        <f t="shared" si="96"/>
        <v>13</v>
      </c>
      <c r="S65" s="52">
        <f t="shared" si="97"/>
        <v>9</v>
      </c>
      <c r="T65" s="52">
        <f t="shared" si="98"/>
        <v>15</v>
      </c>
      <c r="U65" s="52">
        <f t="shared" si="99"/>
        <v>9</v>
      </c>
      <c r="V65" s="52">
        <f t="shared" si="100"/>
        <v>11</v>
      </c>
      <c r="W65" s="52">
        <f t="shared" si="101"/>
        <v>14</v>
      </c>
      <c r="X65" s="52">
        <f t="shared" si="102"/>
        <v>7</v>
      </c>
      <c r="Y65" s="52">
        <f t="shared" si="103"/>
        <v>8</v>
      </c>
      <c r="Z65" s="52">
        <f t="shared" si="104"/>
        <v>8</v>
      </c>
      <c r="AA65" s="52">
        <f t="shared" si="105"/>
        <v>3</v>
      </c>
      <c r="AB65" s="52">
        <f t="shared" si="106"/>
        <v>6</v>
      </c>
      <c r="AC65" s="52">
        <f t="shared" si="107"/>
        <v>1</v>
      </c>
    </row>
    <row r="66" spans="2:29">
      <c r="B66" s="64" t="s">
        <v>126</v>
      </c>
      <c r="C66" s="64" t="s">
        <v>121</v>
      </c>
      <c r="D66" s="64" t="s">
        <v>18</v>
      </c>
      <c r="E66" s="65" t="s">
        <v>180</v>
      </c>
      <c r="F66" s="68">
        <f t="shared" ref="F66:AC66" si="108">SUM(F67:F72)</f>
        <v>0</v>
      </c>
      <c r="G66" s="68">
        <f t="shared" si="108"/>
        <v>0</v>
      </c>
      <c r="H66" s="68">
        <f t="shared" si="108"/>
        <v>0</v>
      </c>
      <c r="I66" s="68">
        <f t="shared" si="108"/>
        <v>0</v>
      </c>
      <c r="J66" s="68">
        <f t="shared" si="108"/>
        <v>0</v>
      </c>
      <c r="K66" s="68">
        <f t="shared" si="108"/>
        <v>0</v>
      </c>
      <c r="L66" s="68">
        <f t="shared" si="108"/>
        <v>0</v>
      </c>
      <c r="M66" s="68">
        <f t="shared" si="108"/>
        <v>0</v>
      </c>
      <c r="N66" s="68">
        <f t="shared" si="108"/>
        <v>0</v>
      </c>
      <c r="O66" s="68">
        <f t="shared" si="108"/>
        <v>0</v>
      </c>
      <c r="P66" s="68">
        <f t="shared" si="108"/>
        <v>0</v>
      </c>
      <c r="Q66" s="68">
        <f t="shared" si="108"/>
        <v>0</v>
      </c>
      <c r="R66" s="68">
        <f t="shared" si="108"/>
        <v>0</v>
      </c>
      <c r="S66" s="68">
        <f t="shared" si="108"/>
        <v>0</v>
      </c>
      <c r="T66" s="68">
        <f t="shared" si="108"/>
        <v>0</v>
      </c>
      <c r="U66" s="68">
        <f t="shared" si="108"/>
        <v>0</v>
      </c>
      <c r="V66" s="68">
        <f t="shared" si="108"/>
        <v>0</v>
      </c>
      <c r="W66" s="68">
        <f t="shared" si="108"/>
        <v>0</v>
      </c>
      <c r="X66" s="68">
        <f t="shared" si="108"/>
        <v>0</v>
      </c>
      <c r="Y66" s="68">
        <f t="shared" si="108"/>
        <v>0</v>
      </c>
      <c r="Z66" s="68">
        <f t="shared" si="108"/>
        <v>0</v>
      </c>
      <c r="AA66" s="68">
        <f t="shared" si="108"/>
        <v>0</v>
      </c>
      <c r="AB66" s="68">
        <f t="shared" si="108"/>
        <v>0</v>
      </c>
      <c r="AC66" s="68">
        <f t="shared" si="108"/>
        <v>0</v>
      </c>
    </row>
    <row r="67" spans="2:29">
      <c r="B67" s="20" t="s">
        <v>126</v>
      </c>
      <c r="C67" s="20" t="s">
        <v>121</v>
      </c>
      <c r="D67" s="20" t="s">
        <v>18</v>
      </c>
      <c r="E67" s="66" t="s">
        <v>176</v>
      </c>
      <c r="F67" s="52">
        <f t="shared" ref="F67:F72" si="109">SUM(G124:J124)</f>
        <v>0</v>
      </c>
      <c r="G67" s="52">
        <f t="shared" ref="G67:G72" si="110">SUM(K124:N124)</f>
        <v>0</v>
      </c>
      <c r="H67" s="52">
        <f t="shared" ref="H67:H72" si="111">SUM(O124:R124)</f>
        <v>0</v>
      </c>
      <c r="I67" s="52">
        <f t="shared" ref="I67:I72" si="112">SUM(S124:V124)</f>
        <v>0</v>
      </c>
      <c r="J67" s="52">
        <f t="shared" ref="J67:J72" si="113">SUM(W124:Z124)</f>
        <v>0</v>
      </c>
      <c r="K67" s="52">
        <f t="shared" ref="K67:K72" si="114">SUM(AA124:AD124)</f>
        <v>0</v>
      </c>
      <c r="L67" s="52">
        <f t="shared" ref="L67:L72" si="115">SUM(AE124:AH124)</f>
        <v>0</v>
      </c>
      <c r="M67" s="52">
        <f t="shared" ref="M67:M72" si="116">SUM(AI124:AL124)</f>
        <v>0</v>
      </c>
      <c r="N67" s="52">
        <f t="shared" ref="N67:N72" si="117">SUM(AM124:AP124)</f>
        <v>0</v>
      </c>
      <c r="O67" s="52">
        <f t="shared" ref="O67:O72" si="118">SUM(AQ124:AT124)</f>
        <v>0</v>
      </c>
      <c r="P67" s="52">
        <f t="shared" ref="P67:P72" si="119">SUM(AU124:AX124)</f>
        <v>0</v>
      </c>
      <c r="Q67" s="52">
        <f t="shared" ref="Q67:Q72" si="120">SUM(AY124:BB124)</f>
        <v>0</v>
      </c>
      <c r="R67" s="52">
        <f t="shared" ref="R67:R72" si="121">SUM(BC124:BF124)</f>
        <v>0</v>
      </c>
      <c r="S67" s="52">
        <f t="shared" ref="S67:S72" si="122">SUM(BG124:BJ124)</f>
        <v>0</v>
      </c>
      <c r="T67" s="52">
        <f t="shared" ref="T67:T72" si="123">SUM(BK124:BN124)</f>
        <v>0</v>
      </c>
      <c r="U67" s="52">
        <f t="shared" ref="U67:U72" si="124">SUM(BO124:BR124)</f>
        <v>0</v>
      </c>
      <c r="V67" s="52">
        <f t="shared" ref="V67:V72" si="125">SUM(BS124:BV124)</f>
        <v>0</v>
      </c>
      <c r="W67" s="52">
        <f t="shared" ref="W67:W72" si="126">SUM(BW124:BZ124)</f>
        <v>0</v>
      </c>
      <c r="X67" s="52">
        <f t="shared" ref="X67:X72" si="127">SUM(CA124:CD124)</f>
        <v>0</v>
      </c>
      <c r="Y67" s="52">
        <f t="shared" ref="Y67:Y72" si="128">SUM(CE124:CH124)</f>
        <v>0</v>
      </c>
      <c r="Z67" s="52">
        <f t="shared" ref="Z67:Z72" si="129">SUM(CI124:CL124)</f>
        <v>0</v>
      </c>
      <c r="AA67" s="52">
        <f t="shared" ref="AA67:AA72" si="130">SUM(CM124:CP124)</f>
        <v>0</v>
      </c>
      <c r="AB67" s="52">
        <f t="shared" ref="AB67:AB72" si="131">SUM(CQ124:CT124)</f>
        <v>0</v>
      </c>
      <c r="AC67" s="52">
        <f t="shared" ref="AC67:AC72" si="132">SUM(CU124:CX124)</f>
        <v>0</v>
      </c>
    </row>
    <row r="68" spans="2:29">
      <c r="B68" s="20" t="s">
        <v>126</v>
      </c>
      <c r="C68" s="20" t="s">
        <v>121</v>
      </c>
      <c r="D68" s="20" t="s">
        <v>18</v>
      </c>
      <c r="E68" s="67" t="s">
        <v>19</v>
      </c>
      <c r="F68" s="52">
        <f t="shared" si="109"/>
        <v>0</v>
      </c>
      <c r="G68" s="52">
        <f t="shared" si="110"/>
        <v>0</v>
      </c>
      <c r="H68" s="52">
        <f t="shared" si="111"/>
        <v>0</v>
      </c>
      <c r="I68" s="52">
        <f t="shared" si="112"/>
        <v>0</v>
      </c>
      <c r="J68" s="52">
        <f t="shared" si="113"/>
        <v>0</v>
      </c>
      <c r="K68" s="52">
        <f t="shared" si="114"/>
        <v>0</v>
      </c>
      <c r="L68" s="52">
        <f t="shared" si="115"/>
        <v>0</v>
      </c>
      <c r="M68" s="52">
        <f t="shared" si="116"/>
        <v>0</v>
      </c>
      <c r="N68" s="52">
        <f t="shared" si="117"/>
        <v>0</v>
      </c>
      <c r="O68" s="52">
        <f t="shared" si="118"/>
        <v>0</v>
      </c>
      <c r="P68" s="52">
        <f t="shared" si="119"/>
        <v>0</v>
      </c>
      <c r="Q68" s="52">
        <f t="shared" si="120"/>
        <v>0</v>
      </c>
      <c r="R68" s="52">
        <f t="shared" si="121"/>
        <v>0</v>
      </c>
      <c r="S68" s="52">
        <f t="shared" si="122"/>
        <v>0</v>
      </c>
      <c r="T68" s="52">
        <f t="shared" si="123"/>
        <v>0</v>
      </c>
      <c r="U68" s="52">
        <f t="shared" si="124"/>
        <v>0</v>
      </c>
      <c r="V68" s="52">
        <f t="shared" si="125"/>
        <v>0</v>
      </c>
      <c r="W68" s="52">
        <f t="shared" si="126"/>
        <v>0</v>
      </c>
      <c r="X68" s="52">
        <f t="shared" si="127"/>
        <v>0</v>
      </c>
      <c r="Y68" s="52">
        <f t="shared" si="128"/>
        <v>0</v>
      </c>
      <c r="Z68" s="52">
        <f t="shared" si="129"/>
        <v>0</v>
      </c>
      <c r="AA68" s="52">
        <f t="shared" si="130"/>
        <v>0</v>
      </c>
      <c r="AB68" s="52">
        <f t="shared" si="131"/>
        <v>0</v>
      </c>
      <c r="AC68" s="52">
        <f t="shared" si="132"/>
        <v>0</v>
      </c>
    </row>
    <row r="69" spans="2:29">
      <c r="B69" s="20" t="s">
        <v>126</v>
      </c>
      <c r="C69" s="20" t="s">
        <v>121</v>
      </c>
      <c r="D69" s="20" t="s">
        <v>18</v>
      </c>
      <c r="E69" s="67" t="s">
        <v>177</v>
      </c>
      <c r="F69" s="52">
        <f t="shared" si="109"/>
        <v>0</v>
      </c>
      <c r="G69" s="52">
        <f t="shared" si="110"/>
        <v>0</v>
      </c>
      <c r="H69" s="52">
        <f t="shared" si="111"/>
        <v>0</v>
      </c>
      <c r="I69" s="52">
        <f t="shared" si="112"/>
        <v>0</v>
      </c>
      <c r="J69" s="52">
        <f t="shared" si="113"/>
        <v>0</v>
      </c>
      <c r="K69" s="52">
        <f t="shared" si="114"/>
        <v>0</v>
      </c>
      <c r="L69" s="52">
        <f t="shared" si="115"/>
        <v>0</v>
      </c>
      <c r="M69" s="52">
        <f t="shared" si="116"/>
        <v>0</v>
      </c>
      <c r="N69" s="52">
        <f t="shared" si="117"/>
        <v>0</v>
      </c>
      <c r="O69" s="52">
        <f t="shared" si="118"/>
        <v>0</v>
      </c>
      <c r="P69" s="52">
        <f t="shared" si="119"/>
        <v>0</v>
      </c>
      <c r="Q69" s="52">
        <f t="shared" si="120"/>
        <v>0</v>
      </c>
      <c r="R69" s="52">
        <f t="shared" si="121"/>
        <v>0</v>
      </c>
      <c r="S69" s="52">
        <f t="shared" si="122"/>
        <v>0</v>
      </c>
      <c r="T69" s="52">
        <f t="shared" si="123"/>
        <v>0</v>
      </c>
      <c r="U69" s="52">
        <f t="shared" si="124"/>
        <v>0</v>
      </c>
      <c r="V69" s="52">
        <f t="shared" si="125"/>
        <v>0</v>
      </c>
      <c r="W69" s="52">
        <f t="shared" si="126"/>
        <v>0</v>
      </c>
      <c r="X69" s="52">
        <f t="shared" si="127"/>
        <v>0</v>
      </c>
      <c r="Y69" s="52">
        <f t="shared" si="128"/>
        <v>0</v>
      </c>
      <c r="Z69" s="52">
        <f t="shared" si="129"/>
        <v>0</v>
      </c>
      <c r="AA69" s="52">
        <f t="shared" si="130"/>
        <v>0</v>
      </c>
      <c r="AB69" s="52">
        <f t="shared" si="131"/>
        <v>0</v>
      </c>
      <c r="AC69" s="52">
        <f t="shared" si="132"/>
        <v>0</v>
      </c>
    </row>
    <row r="70" spans="2:29">
      <c r="B70" s="20" t="s">
        <v>126</v>
      </c>
      <c r="C70" s="20" t="s">
        <v>121</v>
      </c>
      <c r="D70" s="20" t="s">
        <v>18</v>
      </c>
      <c r="E70" s="67" t="s">
        <v>178</v>
      </c>
      <c r="F70" s="52">
        <f t="shared" si="109"/>
        <v>0</v>
      </c>
      <c r="G70" s="52">
        <f t="shared" si="110"/>
        <v>0</v>
      </c>
      <c r="H70" s="52">
        <f t="shared" si="111"/>
        <v>0</v>
      </c>
      <c r="I70" s="52">
        <f t="shared" si="112"/>
        <v>0</v>
      </c>
      <c r="J70" s="52">
        <f t="shared" si="113"/>
        <v>0</v>
      </c>
      <c r="K70" s="52">
        <f t="shared" si="114"/>
        <v>0</v>
      </c>
      <c r="L70" s="52">
        <f t="shared" si="115"/>
        <v>0</v>
      </c>
      <c r="M70" s="52">
        <f t="shared" si="116"/>
        <v>0</v>
      </c>
      <c r="N70" s="52">
        <f t="shared" si="117"/>
        <v>0</v>
      </c>
      <c r="O70" s="52">
        <f t="shared" si="118"/>
        <v>0</v>
      </c>
      <c r="P70" s="52">
        <f t="shared" si="119"/>
        <v>0</v>
      </c>
      <c r="Q70" s="52">
        <f t="shared" si="120"/>
        <v>0</v>
      </c>
      <c r="R70" s="52">
        <f t="shared" si="121"/>
        <v>0</v>
      </c>
      <c r="S70" s="52">
        <f t="shared" si="122"/>
        <v>0</v>
      </c>
      <c r="T70" s="52">
        <f t="shared" si="123"/>
        <v>0</v>
      </c>
      <c r="U70" s="52">
        <f t="shared" si="124"/>
        <v>0</v>
      </c>
      <c r="V70" s="52">
        <f t="shared" si="125"/>
        <v>0</v>
      </c>
      <c r="W70" s="52">
        <f t="shared" si="126"/>
        <v>0</v>
      </c>
      <c r="X70" s="52">
        <f t="shared" si="127"/>
        <v>0</v>
      </c>
      <c r="Y70" s="52">
        <f t="shared" si="128"/>
        <v>0</v>
      </c>
      <c r="Z70" s="52">
        <f t="shared" si="129"/>
        <v>0</v>
      </c>
      <c r="AA70" s="52">
        <f t="shared" si="130"/>
        <v>0</v>
      </c>
      <c r="AB70" s="52">
        <f t="shared" si="131"/>
        <v>0</v>
      </c>
      <c r="AC70" s="52">
        <f t="shared" si="132"/>
        <v>0</v>
      </c>
    </row>
    <row r="71" spans="2:29">
      <c r="B71" s="20" t="s">
        <v>126</v>
      </c>
      <c r="C71" s="20" t="s">
        <v>121</v>
      </c>
      <c r="D71" s="20" t="s">
        <v>18</v>
      </c>
      <c r="E71" s="67" t="s">
        <v>179</v>
      </c>
      <c r="F71" s="52">
        <f t="shared" si="109"/>
        <v>0</v>
      </c>
      <c r="G71" s="52">
        <f t="shared" si="110"/>
        <v>0</v>
      </c>
      <c r="H71" s="52">
        <f t="shared" si="111"/>
        <v>0</v>
      </c>
      <c r="I71" s="52">
        <f t="shared" si="112"/>
        <v>0</v>
      </c>
      <c r="J71" s="52">
        <f t="shared" si="113"/>
        <v>0</v>
      </c>
      <c r="K71" s="52">
        <f t="shared" si="114"/>
        <v>0</v>
      </c>
      <c r="L71" s="52">
        <f t="shared" si="115"/>
        <v>0</v>
      </c>
      <c r="M71" s="52">
        <f t="shared" si="116"/>
        <v>0</v>
      </c>
      <c r="N71" s="52">
        <f t="shared" si="117"/>
        <v>0</v>
      </c>
      <c r="O71" s="52">
        <f t="shared" si="118"/>
        <v>0</v>
      </c>
      <c r="P71" s="52">
        <f t="shared" si="119"/>
        <v>0</v>
      </c>
      <c r="Q71" s="52">
        <f t="shared" si="120"/>
        <v>0</v>
      </c>
      <c r="R71" s="52">
        <f t="shared" si="121"/>
        <v>0</v>
      </c>
      <c r="S71" s="52">
        <f t="shared" si="122"/>
        <v>0</v>
      </c>
      <c r="T71" s="52">
        <f t="shared" si="123"/>
        <v>0</v>
      </c>
      <c r="U71" s="52">
        <f t="shared" si="124"/>
        <v>0</v>
      </c>
      <c r="V71" s="52">
        <f t="shared" si="125"/>
        <v>0</v>
      </c>
      <c r="W71" s="52">
        <f t="shared" si="126"/>
        <v>0</v>
      </c>
      <c r="X71" s="52">
        <f t="shared" si="127"/>
        <v>0</v>
      </c>
      <c r="Y71" s="52">
        <f t="shared" si="128"/>
        <v>0</v>
      </c>
      <c r="Z71" s="52">
        <f t="shared" si="129"/>
        <v>0</v>
      </c>
      <c r="AA71" s="52">
        <f t="shared" si="130"/>
        <v>0</v>
      </c>
      <c r="AB71" s="52">
        <f t="shared" si="131"/>
        <v>0</v>
      </c>
      <c r="AC71" s="52">
        <f t="shared" si="132"/>
        <v>0</v>
      </c>
    </row>
    <row r="72" spans="2:29">
      <c r="B72" s="20" t="s">
        <v>126</v>
      </c>
      <c r="C72" s="20" t="s">
        <v>121</v>
      </c>
      <c r="D72" s="20" t="s">
        <v>18</v>
      </c>
      <c r="E72" s="67" t="s">
        <v>20</v>
      </c>
      <c r="F72" s="52">
        <f t="shared" si="109"/>
        <v>0</v>
      </c>
      <c r="G72" s="52">
        <f t="shared" si="110"/>
        <v>0</v>
      </c>
      <c r="H72" s="52">
        <f t="shared" si="111"/>
        <v>0</v>
      </c>
      <c r="I72" s="52">
        <f t="shared" si="112"/>
        <v>0</v>
      </c>
      <c r="J72" s="52">
        <f t="shared" si="113"/>
        <v>0</v>
      </c>
      <c r="K72" s="52">
        <f t="shared" si="114"/>
        <v>0</v>
      </c>
      <c r="L72" s="52">
        <f t="shared" si="115"/>
        <v>0</v>
      </c>
      <c r="M72" s="52">
        <f t="shared" si="116"/>
        <v>0</v>
      </c>
      <c r="N72" s="52">
        <f t="shared" si="117"/>
        <v>0</v>
      </c>
      <c r="O72" s="52">
        <f t="shared" si="118"/>
        <v>0</v>
      </c>
      <c r="P72" s="52">
        <f t="shared" si="119"/>
        <v>0</v>
      </c>
      <c r="Q72" s="52">
        <f t="shared" si="120"/>
        <v>0</v>
      </c>
      <c r="R72" s="52">
        <f t="shared" si="121"/>
        <v>0</v>
      </c>
      <c r="S72" s="52">
        <f t="shared" si="122"/>
        <v>0</v>
      </c>
      <c r="T72" s="52">
        <f t="shared" si="123"/>
        <v>0</v>
      </c>
      <c r="U72" s="52">
        <f t="shared" si="124"/>
        <v>0</v>
      </c>
      <c r="V72" s="52">
        <f t="shared" si="125"/>
        <v>0</v>
      </c>
      <c r="W72" s="52">
        <f t="shared" si="126"/>
        <v>0</v>
      </c>
      <c r="X72" s="52">
        <f t="shared" si="127"/>
        <v>0</v>
      </c>
      <c r="Y72" s="52">
        <f t="shared" si="128"/>
        <v>0</v>
      </c>
      <c r="Z72" s="52">
        <f t="shared" si="129"/>
        <v>0</v>
      </c>
      <c r="AA72" s="52">
        <f t="shared" si="130"/>
        <v>0</v>
      </c>
      <c r="AB72" s="52">
        <f t="shared" si="131"/>
        <v>0</v>
      </c>
      <c r="AC72" s="52">
        <f t="shared" si="132"/>
        <v>0</v>
      </c>
    </row>
    <row r="73" spans="2:29">
      <c r="B73" s="64" t="s">
        <v>127</v>
      </c>
      <c r="C73" s="64" t="s">
        <v>121</v>
      </c>
      <c r="D73" s="64" t="s">
        <v>120</v>
      </c>
      <c r="E73" s="65" t="s">
        <v>180</v>
      </c>
      <c r="F73" s="68">
        <f t="shared" ref="F73:AC73" si="133">SUM(F74:F79)</f>
        <v>0</v>
      </c>
      <c r="G73" s="68">
        <f t="shared" si="133"/>
        <v>0</v>
      </c>
      <c r="H73" s="68">
        <f t="shared" si="133"/>
        <v>0</v>
      </c>
      <c r="I73" s="68">
        <f t="shared" si="133"/>
        <v>0</v>
      </c>
      <c r="J73" s="68">
        <f t="shared" si="133"/>
        <v>0</v>
      </c>
      <c r="K73" s="68">
        <f t="shared" si="133"/>
        <v>0</v>
      </c>
      <c r="L73" s="68">
        <f t="shared" si="133"/>
        <v>0</v>
      </c>
      <c r="M73" s="68">
        <f t="shared" si="133"/>
        <v>0</v>
      </c>
      <c r="N73" s="68">
        <f t="shared" si="133"/>
        <v>0</v>
      </c>
      <c r="O73" s="68">
        <f t="shared" si="133"/>
        <v>0</v>
      </c>
      <c r="P73" s="68">
        <f t="shared" si="133"/>
        <v>0</v>
      </c>
      <c r="Q73" s="68">
        <f t="shared" si="133"/>
        <v>0</v>
      </c>
      <c r="R73" s="68">
        <f t="shared" si="133"/>
        <v>0</v>
      </c>
      <c r="S73" s="68">
        <f t="shared" si="133"/>
        <v>0</v>
      </c>
      <c r="T73" s="68">
        <f t="shared" si="133"/>
        <v>0</v>
      </c>
      <c r="U73" s="68">
        <f t="shared" si="133"/>
        <v>0</v>
      </c>
      <c r="V73" s="68">
        <f t="shared" si="133"/>
        <v>0</v>
      </c>
      <c r="W73" s="68">
        <f t="shared" si="133"/>
        <v>0</v>
      </c>
      <c r="X73" s="68">
        <f t="shared" si="133"/>
        <v>0</v>
      </c>
      <c r="Y73" s="68">
        <f t="shared" si="133"/>
        <v>0</v>
      </c>
      <c r="Z73" s="68">
        <f t="shared" si="133"/>
        <v>0</v>
      </c>
      <c r="AA73" s="68">
        <f t="shared" si="133"/>
        <v>0</v>
      </c>
      <c r="AB73" s="68">
        <f t="shared" si="133"/>
        <v>0</v>
      </c>
      <c r="AC73" s="68">
        <f t="shared" si="133"/>
        <v>0</v>
      </c>
    </row>
    <row r="74" spans="2:29">
      <c r="B74" s="20" t="s">
        <v>127</v>
      </c>
      <c r="C74" s="20" t="s">
        <v>121</v>
      </c>
      <c r="D74" s="20" t="s">
        <v>120</v>
      </c>
      <c r="E74" s="66" t="s">
        <v>176</v>
      </c>
      <c r="F74" s="52">
        <f t="shared" ref="F74:F79" si="134">SUM(G130:J130)</f>
        <v>0</v>
      </c>
      <c r="G74" s="52">
        <f t="shared" ref="G74:G79" si="135">SUM(K130:N130)</f>
        <v>0</v>
      </c>
      <c r="H74" s="52">
        <f t="shared" ref="H74:H79" si="136">SUM(O130:R130)</f>
        <v>0</v>
      </c>
      <c r="I74" s="52">
        <f t="shared" ref="I74:I79" si="137">SUM(S130:V130)</f>
        <v>0</v>
      </c>
      <c r="J74" s="52">
        <f t="shared" ref="J74:J79" si="138">SUM(W130:Z130)</f>
        <v>0</v>
      </c>
      <c r="K74" s="52">
        <f t="shared" ref="K74:K79" si="139">SUM(AA130:AD130)</f>
        <v>0</v>
      </c>
      <c r="L74" s="52">
        <f t="shared" ref="L74:L79" si="140">SUM(AE130:AH130)</f>
        <v>0</v>
      </c>
      <c r="M74" s="52">
        <f t="shared" ref="M74:M79" si="141">SUM(AI130:AL130)</f>
        <v>0</v>
      </c>
      <c r="N74" s="52">
        <f t="shared" ref="N74:N79" si="142">SUM(AM130:AP130)</f>
        <v>0</v>
      </c>
      <c r="O74" s="52">
        <f t="shared" ref="O74:O79" si="143">SUM(AQ130:AT130)</f>
        <v>0</v>
      </c>
      <c r="P74" s="52">
        <f t="shared" ref="P74:P79" si="144">SUM(AU130:AX130)</f>
        <v>0</v>
      </c>
      <c r="Q74" s="52">
        <f t="shared" ref="Q74:Q79" si="145">SUM(AY130:BB130)</f>
        <v>0</v>
      </c>
      <c r="R74" s="52">
        <f t="shared" ref="R74:R79" si="146">SUM(BC130:BF130)</f>
        <v>0</v>
      </c>
      <c r="S74" s="52">
        <f t="shared" ref="S74:S79" si="147">SUM(BG130:BJ130)</f>
        <v>0</v>
      </c>
      <c r="T74" s="52">
        <f t="shared" ref="T74:T79" si="148">SUM(BK130:BN130)</f>
        <v>0</v>
      </c>
      <c r="U74" s="52">
        <f t="shared" ref="U74:U79" si="149">SUM(BO130:BR130)</f>
        <v>0</v>
      </c>
      <c r="V74" s="52">
        <f t="shared" ref="V74:V79" si="150">SUM(BS130:BV130)</f>
        <v>0</v>
      </c>
      <c r="W74" s="52">
        <f t="shared" ref="W74:W79" si="151">SUM(BW130:BZ130)</f>
        <v>0</v>
      </c>
      <c r="X74" s="52">
        <f t="shared" ref="X74:X79" si="152">SUM(CA130:CD130)</f>
        <v>0</v>
      </c>
      <c r="Y74" s="52">
        <f t="shared" ref="Y74:Y79" si="153">SUM(CE130:CH130)</f>
        <v>0</v>
      </c>
      <c r="Z74" s="52">
        <f t="shared" ref="Z74:Z79" si="154">SUM(CI130:CL130)</f>
        <v>0</v>
      </c>
      <c r="AA74" s="52">
        <f t="shared" ref="AA74:AA79" si="155">SUM(CM130:CP130)</f>
        <v>0</v>
      </c>
      <c r="AB74" s="52">
        <f t="shared" ref="AB74:AB79" si="156">SUM(CQ130:CT130)</f>
        <v>0</v>
      </c>
      <c r="AC74" s="52">
        <f t="shared" ref="AC74:AC79" si="157">SUM(CU130:CX130)</f>
        <v>0</v>
      </c>
    </row>
    <row r="75" spans="2:29">
      <c r="B75" s="20" t="s">
        <v>127</v>
      </c>
      <c r="C75" s="20" t="s">
        <v>121</v>
      </c>
      <c r="D75" s="20" t="s">
        <v>120</v>
      </c>
      <c r="E75" s="67" t="s">
        <v>19</v>
      </c>
      <c r="F75" s="52">
        <f t="shared" si="134"/>
        <v>0</v>
      </c>
      <c r="G75" s="52">
        <f t="shared" si="135"/>
        <v>0</v>
      </c>
      <c r="H75" s="52">
        <f t="shared" si="136"/>
        <v>0</v>
      </c>
      <c r="I75" s="52">
        <f t="shared" si="137"/>
        <v>0</v>
      </c>
      <c r="J75" s="52">
        <f t="shared" si="138"/>
        <v>0</v>
      </c>
      <c r="K75" s="52">
        <f t="shared" si="139"/>
        <v>0</v>
      </c>
      <c r="L75" s="52">
        <f t="shared" si="140"/>
        <v>0</v>
      </c>
      <c r="M75" s="52">
        <f t="shared" si="141"/>
        <v>0</v>
      </c>
      <c r="N75" s="52">
        <f t="shared" si="142"/>
        <v>0</v>
      </c>
      <c r="O75" s="52">
        <f t="shared" si="143"/>
        <v>0</v>
      </c>
      <c r="P75" s="52">
        <f t="shared" si="144"/>
        <v>0</v>
      </c>
      <c r="Q75" s="52">
        <f t="shared" si="145"/>
        <v>0</v>
      </c>
      <c r="R75" s="52">
        <f t="shared" si="146"/>
        <v>0</v>
      </c>
      <c r="S75" s="52">
        <f t="shared" si="147"/>
        <v>0</v>
      </c>
      <c r="T75" s="52">
        <f t="shared" si="148"/>
        <v>0</v>
      </c>
      <c r="U75" s="52">
        <f t="shared" si="149"/>
        <v>0</v>
      </c>
      <c r="V75" s="52">
        <f t="shared" si="150"/>
        <v>0</v>
      </c>
      <c r="W75" s="52">
        <f t="shared" si="151"/>
        <v>0</v>
      </c>
      <c r="X75" s="52">
        <f t="shared" si="152"/>
        <v>0</v>
      </c>
      <c r="Y75" s="52">
        <f t="shared" si="153"/>
        <v>0</v>
      </c>
      <c r="Z75" s="52">
        <f t="shared" si="154"/>
        <v>0</v>
      </c>
      <c r="AA75" s="52">
        <f t="shared" si="155"/>
        <v>0</v>
      </c>
      <c r="AB75" s="52">
        <f t="shared" si="156"/>
        <v>0</v>
      </c>
      <c r="AC75" s="52">
        <f t="shared" si="157"/>
        <v>0</v>
      </c>
    </row>
    <row r="76" spans="2:29">
      <c r="B76" s="20" t="s">
        <v>127</v>
      </c>
      <c r="C76" s="20" t="s">
        <v>121</v>
      </c>
      <c r="D76" s="20" t="s">
        <v>120</v>
      </c>
      <c r="E76" s="67" t="s">
        <v>177</v>
      </c>
      <c r="F76" s="52">
        <f t="shared" si="134"/>
        <v>0</v>
      </c>
      <c r="G76" s="52">
        <f t="shared" si="135"/>
        <v>0</v>
      </c>
      <c r="H76" s="52">
        <f t="shared" si="136"/>
        <v>0</v>
      </c>
      <c r="I76" s="52">
        <f t="shared" si="137"/>
        <v>0</v>
      </c>
      <c r="J76" s="52">
        <f t="shared" si="138"/>
        <v>0</v>
      </c>
      <c r="K76" s="52">
        <f t="shared" si="139"/>
        <v>0</v>
      </c>
      <c r="L76" s="52">
        <f t="shared" si="140"/>
        <v>0</v>
      </c>
      <c r="M76" s="52">
        <f t="shared" si="141"/>
        <v>0</v>
      </c>
      <c r="N76" s="52">
        <f t="shared" si="142"/>
        <v>0</v>
      </c>
      <c r="O76" s="52">
        <f t="shared" si="143"/>
        <v>0</v>
      </c>
      <c r="P76" s="52">
        <f t="shared" si="144"/>
        <v>0</v>
      </c>
      <c r="Q76" s="52">
        <f t="shared" si="145"/>
        <v>0</v>
      </c>
      <c r="R76" s="52">
        <f t="shared" si="146"/>
        <v>0</v>
      </c>
      <c r="S76" s="52">
        <f t="shared" si="147"/>
        <v>0</v>
      </c>
      <c r="T76" s="52">
        <f t="shared" si="148"/>
        <v>0</v>
      </c>
      <c r="U76" s="52">
        <f t="shared" si="149"/>
        <v>0</v>
      </c>
      <c r="V76" s="52">
        <f t="shared" si="150"/>
        <v>0</v>
      </c>
      <c r="W76" s="52">
        <f t="shared" si="151"/>
        <v>0</v>
      </c>
      <c r="X76" s="52">
        <f t="shared" si="152"/>
        <v>0</v>
      </c>
      <c r="Y76" s="52">
        <f t="shared" si="153"/>
        <v>0</v>
      </c>
      <c r="Z76" s="52">
        <f t="shared" si="154"/>
        <v>0</v>
      </c>
      <c r="AA76" s="52">
        <f t="shared" si="155"/>
        <v>0</v>
      </c>
      <c r="AB76" s="52">
        <f t="shared" si="156"/>
        <v>0</v>
      </c>
      <c r="AC76" s="52">
        <f t="shared" si="157"/>
        <v>0</v>
      </c>
    </row>
    <row r="77" spans="2:29">
      <c r="B77" s="20" t="s">
        <v>127</v>
      </c>
      <c r="C77" s="20" t="s">
        <v>121</v>
      </c>
      <c r="D77" s="20" t="s">
        <v>120</v>
      </c>
      <c r="E77" s="67" t="s">
        <v>178</v>
      </c>
      <c r="F77" s="52">
        <f t="shared" si="134"/>
        <v>0</v>
      </c>
      <c r="G77" s="52">
        <f t="shared" si="135"/>
        <v>0</v>
      </c>
      <c r="H77" s="52">
        <f t="shared" si="136"/>
        <v>0</v>
      </c>
      <c r="I77" s="52">
        <f t="shared" si="137"/>
        <v>0</v>
      </c>
      <c r="J77" s="52">
        <f t="shared" si="138"/>
        <v>0</v>
      </c>
      <c r="K77" s="52">
        <f t="shared" si="139"/>
        <v>0</v>
      </c>
      <c r="L77" s="52">
        <f t="shared" si="140"/>
        <v>0</v>
      </c>
      <c r="M77" s="52">
        <f t="shared" si="141"/>
        <v>0</v>
      </c>
      <c r="N77" s="52">
        <f t="shared" si="142"/>
        <v>0</v>
      </c>
      <c r="O77" s="52">
        <f t="shared" si="143"/>
        <v>0</v>
      </c>
      <c r="P77" s="52">
        <f t="shared" si="144"/>
        <v>0</v>
      </c>
      <c r="Q77" s="52">
        <f t="shared" si="145"/>
        <v>0</v>
      </c>
      <c r="R77" s="52">
        <f t="shared" si="146"/>
        <v>0</v>
      </c>
      <c r="S77" s="52">
        <f t="shared" si="147"/>
        <v>0</v>
      </c>
      <c r="T77" s="52">
        <f t="shared" si="148"/>
        <v>0</v>
      </c>
      <c r="U77" s="52">
        <f t="shared" si="149"/>
        <v>0</v>
      </c>
      <c r="V77" s="52">
        <f t="shared" si="150"/>
        <v>0</v>
      </c>
      <c r="W77" s="52">
        <f t="shared" si="151"/>
        <v>0</v>
      </c>
      <c r="X77" s="52">
        <f t="shared" si="152"/>
        <v>0</v>
      </c>
      <c r="Y77" s="52">
        <f t="shared" si="153"/>
        <v>0</v>
      </c>
      <c r="Z77" s="52">
        <f t="shared" si="154"/>
        <v>0</v>
      </c>
      <c r="AA77" s="52">
        <f t="shared" si="155"/>
        <v>0</v>
      </c>
      <c r="AB77" s="52">
        <f t="shared" si="156"/>
        <v>0</v>
      </c>
      <c r="AC77" s="52">
        <f t="shared" si="157"/>
        <v>0</v>
      </c>
    </row>
    <row r="78" spans="2:29">
      <c r="B78" s="20" t="s">
        <v>127</v>
      </c>
      <c r="C78" s="20" t="s">
        <v>121</v>
      </c>
      <c r="D78" s="20" t="s">
        <v>120</v>
      </c>
      <c r="E78" s="67" t="s">
        <v>179</v>
      </c>
      <c r="F78" s="52">
        <f t="shared" si="134"/>
        <v>0</v>
      </c>
      <c r="G78" s="52">
        <f t="shared" si="135"/>
        <v>0</v>
      </c>
      <c r="H78" s="52">
        <f t="shared" si="136"/>
        <v>0</v>
      </c>
      <c r="I78" s="52">
        <f t="shared" si="137"/>
        <v>0</v>
      </c>
      <c r="J78" s="52">
        <f t="shared" si="138"/>
        <v>0</v>
      </c>
      <c r="K78" s="52">
        <f t="shared" si="139"/>
        <v>0</v>
      </c>
      <c r="L78" s="52">
        <f t="shared" si="140"/>
        <v>0</v>
      </c>
      <c r="M78" s="52">
        <f t="shared" si="141"/>
        <v>0</v>
      </c>
      <c r="N78" s="52">
        <f t="shared" si="142"/>
        <v>0</v>
      </c>
      <c r="O78" s="52">
        <f t="shared" si="143"/>
        <v>0</v>
      </c>
      <c r="P78" s="52">
        <f t="shared" si="144"/>
        <v>0</v>
      </c>
      <c r="Q78" s="52">
        <f t="shared" si="145"/>
        <v>0</v>
      </c>
      <c r="R78" s="52">
        <f t="shared" si="146"/>
        <v>0</v>
      </c>
      <c r="S78" s="52">
        <f t="shared" si="147"/>
        <v>0</v>
      </c>
      <c r="T78" s="52">
        <f t="shared" si="148"/>
        <v>0</v>
      </c>
      <c r="U78" s="52">
        <f t="shared" si="149"/>
        <v>0</v>
      </c>
      <c r="V78" s="52">
        <f t="shared" si="150"/>
        <v>0</v>
      </c>
      <c r="W78" s="52">
        <f t="shared" si="151"/>
        <v>0</v>
      </c>
      <c r="X78" s="52">
        <f t="shared" si="152"/>
        <v>0</v>
      </c>
      <c r="Y78" s="52">
        <f t="shared" si="153"/>
        <v>0</v>
      </c>
      <c r="Z78" s="52">
        <f t="shared" si="154"/>
        <v>0</v>
      </c>
      <c r="AA78" s="52">
        <f t="shared" si="155"/>
        <v>0</v>
      </c>
      <c r="AB78" s="52">
        <f t="shared" si="156"/>
        <v>0</v>
      </c>
      <c r="AC78" s="52">
        <f t="shared" si="157"/>
        <v>0</v>
      </c>
    </row>
    <row r="79" spans="2:29">
      <c r="B79" s="20" t="s">
        <v>127</v>
      </c>
      <c r="C79" s="20" t="s">
        <v>121</v>
      </c>
      <c r="D79" s="20" t="s">
        <v>120</v>
      </c>
      <c r="E79" s="67" t="s">
        <v>20</v>
      </c>
      <c r="F79" s="52">
        <f t="shared" si="134"/>
        <v>0</v>
      </c>
      <c r="G79" s="52">
        <f t="shared" si="135"/>
        <v>0</v>
      </c>
      <c r="H79" s="52">
        <f t="shared" si="136"/>
        <v>0</v>
      </c>
      <c r="I79" s="52">
        <f t="shared" si="137"/>
        <v>0</v>
      </c>
      <c r="J79" s="52">
        <f t="shared" si="138"/>
        <v>0</v>
      </c>
      <c r="K79" s="52">
        <f t="shared" si="139"/>
        <v>0</v>
      </c>
      <c r="L79" s="52">
        <f t="shared" si="140"/>
        <v>0</v>
      </c>
      <c r="M79" s="52">
        <f t="shared" si="141"/>
        <v>0</v>
      </c>
      <c r="N79" s="52">
        <f t="shared" si="142"/>
        <v>0</v>
      </c>
      <c r="O79" s="52">
        <f t="shared" si="143"/>
        <v>0</v>
      </c>
      <c r="P79" s="52">
        <f t="shared" si="144"/>
        <v>0</v>
      </c>
      <c r="Q79" s="52">
        <f t="shared" si="145"/>
        <v>0</v>
      </c>
      <c r="R79" s="52">
        <f t="shared" si="146"/>
        <v>0</v>
      </c>
      <c r="S79" s="52">
        <f t="shared" si="147"/>
        <v>0</v>
      </c>
      <c r="T79" s="52">
        <f t="shared" si="148"/>
        <v>0</v>
      </c>
      <c r="U79" s="52">
        <f t="shared" si="149"/>
        <v>0</v>
      </c>
      <c r="V79" s="52">
        <f t="shared" si="150"/>
        <v>0</v>
      </c>
      <c r="W79" s="52">
        <f t="shared" si="151"/>
        <v>0</v>
      </c>
      <c r="X79" s="52">
        <f t="shared" si="152"/>
        <v>0</v>
      </c>
      <c r="Y79" s="52">
        <f t="shared" si="153"/>
        <v>0</v>
      </c>
      <c r="Z79" s="52">
        <f t="shared" si="154"/>
        <v>0</v>
      </c>
      <c r="AA79" s="52">
        <f t="shared" si="155"/>
        <v>0</v>
      </c>
      <c r="AB79" s="52">
        <f t="shared" si="156"/>
        <v>0</v>
      </c>
      <c r="AC79" s="52">
        <f t="shared" si="157"/>
        <v>0</v>
      </c>
    </row>
    <row r="80" spans="2:29">
      <c r="B80" s="64" t="s">
        <v>116</v>
      </c>
      <c r="C80" s="64" t="s">
        <v>115</v>
      </c>
      <c r="D80" s="64" t="s">
        <v>18</v>
      </c>
      <c r="E80" s="65" t="s">
        <v>180</v>
      </c>
      <c r="F80" s="68">
        <f t="shared" ref="F80:AC80" si="158">SUM(F81:F86)</f>
        <v>0</v>
      </c>
      <c r="G80" s="68">
        <f t="shared" si="158"/>
        <v>0</v>
      </c>
      <c r="H80" s="68">
        <f t="shared" si="158"/>
        <v>0</v>
      </c>
      <c r="I80" s="68">
        <f t="shared" si="158"/>
        <v>0</v>
      </c>
      <c r="J80" s="68">
        <f t="shared" si="158"/>
        <v>0</v>
      </c>
      <c r="K80" s="68">
        <f t="shared" si="158"/>
        <v>0</v>
      </c>
      <c r="L80" s="68">
        <f t="shared" si="158"/>
        <v>0</v>
      </c>
      <c r="M80" s="68">
        <f t="shared" si="158"/>
        <v>0</v>
      </c>
      <c r="N80" s="68">
        <f t="shared" si="158"/>
        <v>0</v>
      </c>
      <c r="O80" s="68">
        <f t="shared" si="158"/>
        <v>0</v>
      </c>
      <c r="P80" s="68">
        <f t="shared" si="158"/>
        <v>0</v>
      </c>
      <c r="Q80" s="68">
        <f t="shared" si="158"/>
        <v>0</v>
      </c>
      <c r="R80" s="68">
        <f t="shared" si="158"/>
        <v>0</v>
      </c>
      <c r="S80" s="68">
        <f t="shared" si="158"/>
        <v>0</v>
      </c>
      <c r="T80" s="68">
        <f t="shared" si="158"/>
        <v>0</v>
      </c>
      <c r="U80" s="68">
        <f t="shared" si="158"/>
        <v>0</v>
      </c>
      <c r="V80" s="68">
        <f t="shared" si="158"/>
        <v>0</v>
      </c>
      <c r="W80" s="68">
        <f t="shared" si="158"/>
        <v>0</v>
      </c>
      <c r="X80" s="68">
        <f t="shared" si="158"/>
        <v>0</v>
      </c>
      <c r="Y80" s="68">
        <f t="shared" si="158"/>
        <v>0</v>
      </c>
      <c r="Z80" s="68">
        <f t="shared" si="158"/>
        <v>0</v>
      </c>
      <c r="AA80" s="68">
        <f t="shared" si="158"/>
        <v>0</v>
      </c>
      <c r="AB80" s="68">
        <f t="shared" si="158"/>
        <v>0</v>
      </c>
      <c r="AC80" s="68">
        <f t="shared" si="158"/>
        <v>0</v>
      </c>
    </row>
    <row r="81" spans="2:30">
      <c r="B81" s="20" t="s">
        <v>116</v>
      </c>
      <c r="C81" s="20" t="s">
        <v>115</v>
      </c>
      <c r="D81" s="20" t="s">
        <v>18</v>
      </c>
      <c r="E81" s="66" t="s">
        <v>176</v>
      </c>
      <c r="F81" s="52">
        <f t="shared" ref="F81:F86" si="159">SUM(G136:J136)</f>
        <v>0</v>
      </c>
      <c r="G81" s="52">
        <f t="shared" ref="G81:G86" si="160">SUM(K136:N136)</f>
        <v>0</v>
      </c>
      <c r="H81" s="52">
        <f t="shared" ref="H81:H86" si="161">SUM(O136:R136)</f>
        <v>0</v>
      </c>
      <c r="I81" s="52">
        <f t="shared" ref="I81:I86" si="162">SUM(S136:V136)</f>
        <v>0</v>
      </c>
      <c r="J81" s="52">
        <f t="shared" ref="J81:J86" si="163">SUM(W136:Z136)</f>
        <v>0</v>
      </c>
      <c r="K81" s="52">
        <f t="shared" ref="K81:K86" si="164">SUM(AA136:AD136)</f>
        <v>0</v>
      </c>
      <c r="L81" s="52">
        <f t="shared" ref="L81:L86" si="165">SUM(AE136:AH136)</f>
        <v>0</v>
      </c>
      <c r="M81" s="52">
        <f t="shared" ref="M81:M86" si="166">SUM(AI136:AL136)</f>
        <v>0</v>
      </c>
      <c r="N81" s="52">
        <f t="shared" ref="N81:N86" si="167">SUM(AM136:AP136)</f>
        <v>0</v>
      </c>
      <c r="O81" s="52">
        <f t="shared" ref="O81:O86" si="168">SUM(AQ136:AT136)</f>
        <v>0</v>
      </c>
      <c r="P81" s="52">
        <f t="shared" ref="P81:P86" si="169">SUM(AU136:AX136)</f>
        <v>0</v>
      </c>
      <c r="Q81" s="52">
        <f t="shared" ref="Q81:Q86" si="170">SUM(AY136:BB136)</f>
        <v>0</v>
      </c>
      <c r="R81" s="52">
        <f t="shared" ref="R81:R86" si="171">SUM(BC136:BF136)</f>
        <v>0</v>
      </c>
      <c r="S81" s="52">
        <f t="shared" ref="S81:S86" si="172">SUM(BG136:BJ136)</f>
        <v>0</v>
      </c>
      <c r="T81" s="52">
        <f t="shared" ref="T81:T86" si="173">SUM(BK136:BN136)</f>
        <v>0</v>
      </c>
      <c r="U81" s="52">
        <f t="shared" ref="U81:U86" si="174">SUM(BO136:BR136)</f>
        <v>0</v>
      </c>
      <c r="V81" s="52">
        <f t="shared" ref="V81:V86" si="175">SUM(BS136:BV136)</f>
        <v>0</v>
      </c>
      <c r="W81" s="52">
        <f t="shared" ref="W81:W86" si="176">SUM(BW136:BZ136)</f>
        <v>0</v>
      </c>
      <c r="X81" s="52">
        <f t="shared" ref="X81:X86" si="177">SUM(CA136:CD136)</f>
        <v>0</v>
      </c>
      <c r="Y81" s="52">
        <f t="shared" ref="Y81:Y86" si="178">SUM(CE136:CH136)</f>
        <v>0</v>
      </c>
      <c r="Z81" s="52">
        <f t="shared" ref="Z81:Z86" si="179">SUM(CI136:CL136)</f>
        <v>0</v>
      </c>
      <c r="AA81" s="52">
        <f t="shared" ref="AA81:AA86" si="180">SUM(CM136:CP136)</f>
        <v>0</v>
      </c>
      <c r="AB81" s="52">
        <f t="shared" ref="AB81:AB86" si="181">SUM(CQ136:CT136)</f>
        <v>0</v>
      </c>
      <c r="AC81" s="52">
        <f t="shared" ref="AC81:AC86" si="182">SUM(CU136:CX136)</f>
        <v>0</v>
      </c>
    </row>
    <row r="82" spans="2:30">
      <c r="B82" s="20" t="s">
        <v>116</v>
      </c>
      <c r="C82" s="20" t="s">
        <v>115</v>
      </c>
      <c r="D82" s="20" t="s">
        <v>18</v>
      </c>
      <c r="E82" s="67" t="s">
        <v>19</v>
      </c>
      <c r="F82" s="52">
        <f t="shared" si="159"/>
        <v>0</v>
      </c>
      <c r="G82" s="52">
        <f t="shared" si="160"/>
        <v>0</v>
      </c>
      <c r="H82" s="52">
        <f t="shared" si="161"/>
        <v>0</v>
      </c>
      <c r="I82" s="52">
        <f t="shared" si="162"/>
        <v>0</v>
      </c>
      <c r="J82" s="52">
        <f t="shared" si="163"/>
        <v>0</v>
      </c>
      <c r="K82" s="52">
        <f t="shared" si="164"/>
        <v>0</v>
      </c>
      <c r="L82" s="52">
        <f t="shared" si="165"/>
        <v>0</v>
      </c>
      <c r="M82" s="52">
        <f t="shared" si="166"/>
        <v>0</v>
      </c>
      <c r="N82" s="52">
        <f t="shared" si="167"/>
        <v>0</v>
      </c>
      <c r="O82" s="52">
        <f t="shared" si="168"/>
        <v>0</v>
      </c>
      <c r="P82" s="52">
        <f t="shared" si="169"/>
        <v>0</v>
      </c>
      <c r="Q82" s="52">
        <f t="shared" si="170"/>
        <v>0</v>
      </c>
      <c r="R82" s="52">
        <f t="shared" si="171"/>
        <v>0</v>
      </c>
      <c r="S82" s="52">
        <f t="shared" si="172"/>
        <v>0</v>
      </c>
      <c r="T82" s="52">
        <f t="shared" si="173"/>
        <v>0</v>
      </c>
      <c r="U82" s="52">
        <f t="shared" si="174"/>
        <v>0</v>
      </c>
      <c r="V82" s="52">
        <f t="shared" si="175"/>
        <v>0</v>
      </c>
      <c r="W82" s="52">
        <f t="shared" si="176"/>
        <v>0</v>
      </c>
      <c r="X82" s="52">
        <f t="shared" si="177"/>
        <v>0</v>
      </c>
      <c r="Y82" s="52">
        <f t="shared" si="178"/>
        <v>0</v>
      </c>
      <c r="Z82" s="52">
        <f t="shared" si="179"/>
        <v>0</v>
      </c>
      <c r="AA82" s="52">
        <f t="shared" si="180"/>
        <v>0</v>
      </c>
      <c r="AB82" s="52">
        <f t="shared" si="181"/>
        <v>0</v>
      </c>
      <c r="AC82" s="52">
        <f t="shared" si="182"/>
        <v>0</v>
      </c>
    </row>
    <row r="83" spans="2:30">
      <c r="B83" s="20" t="s">
        <v>116</v>
      </c>
      <c r="C83" s="20" t="s">
        <v>115</v>
      </c>
      <c r="D83" s="20" t="s">
        <v>18</v>
      </c>
      <c r="E83" s="67" t="s">
        <v>177</v>
      </c>
      <c r="F83" s="52">
        <f t="shared" si="159"/>
        <v>0</v>
      </c>
      <c r="G83" s="52">
        <f t="shared" si="160"/>
        <v>0</v>
      </c>
      <c r="H83" s="52">
        <f t="shared" si="161"/>
        <v>0</v>
      </c>
      <c r="I83" s="52">
        <f t="shared" si="162"/>
        <v>0</v>
      </c>
      <c r="J83" s="52">
        <f t="shared" si="163"/>
        <v>0</v>
      </c>
      <c r="K83" s="52">
        <f t="shared" si="164"/>
        <v>0</v>
      </c>
      <c r="L83" s="52">
        <f t="shared" si="165"/>
        <v>0</v>
      </c>
      <c r="M83" s="52">
        <f t="shared" si="166"/>
        <v>0</v>
      </c>
      <c r="N83" s="52">
        <f t="shared" si="167"/>
        <v>0</v>
      </c>
      <c r="O83" s="52">
        <f t="shared" si="168"/>
        <v>0</v>
      </c>
      <c r="P83" s="52">
        <f t="shared" si="169"/>
        <v>0</v>
      </c>
      <c r="Q83" s="52">
        <f t="shared" si="170"/>
        <v>0</v>
      </c>
      <c r="R83" s="52">
        <f t="shared" si="171"/>
        <v>0</v>
      </c>
      <c r="S83" s="52">
        <f t="shared" si="172"/>
        <v>0</v>
      </c>
      <c r="T83" s="52">
        <f t="shared" si="173"/>
        <v>0</v>
      </c>
      <c r="U83" s="52">
        <f t="shared" si="174"/>
        <v>0</v>
      </c>
      <c r="V83" s="52">
        <f t="shared" si="175"/>
        <v>0</v>
      </c>
      <c r="W83" s="52">
        <f t="shared" si="176"/>
        <v>0</v>
      </c>
      <c r="X83" s="52">
        <f t="shared" si="177"/>
        <v>0</v>
      </c>
      <c r="Y83" s="52">
        <f t="shared" si="178"/>
        <v>0</v>
      </c>
      <c r="Z83" s="52">
        <f t="shared" si="179"/>
        <v>0</v>
      </c>
      <c r="AA83" s="52">
        <f t="shared" si="180"/>
        <v>0</v>
      </c>
      <c r="AB83" s="52">
        <f t="shared" si="181"/>
        <v>0</v>
      </c>
      <c r="AC83" s="52">
        <f t="shared" si="182"/>
        <v>0</v>
      </c>
    </row>
    <row r="84" spans="2:30">
      <c r="B84" s="20" t="s">
        <v>116</v>
      </c>
      <c r="C84" s="20" t="s">
        <v>115</v>
      </c>
      <c r="D84" s="20" t="s">
        <v>18</v>
      </c>
      <c r="E84" s="67" t="s">
        <v>178</v>
      </c>
      <c r="F84" s="52">
        <f t="shared" si="159"/>
        <v>0</v>
      </c>
      <c r="G84" s="52">
        <f t="shared" si="160"/>
        <v>0</v>
      </c>
      <c r="H84" s="52">
        <f t="shared" si="161"/>
        <v>0</v>
      </c>
      <c r="I84" s="52">
        <f t="shared" si="162"/>
        <v>0</v>
      </c>
      <c r="J84" s="52">
        <f t="shared" si="163"/>
        <v>0</v>
      </c>
      <c r="K84" s="52">
        <f t="shared" si="164"/>
        <v>0</v>
      </c>
      <c r="L84" s="52">
        <f t="shared" si="165"/>
        <v>0</v>
      </c>
      <c r="M84" s="52">
        <f t="shared" si="166"/>
        <v>0</v>
      </c>
      <c r="N84" s="52">
        <f t="shared" si="167"/>
        <v>0</v>
      </c>
      <c r="O84" s="52">
        <f t="shared" si="168"/>
        <v>0</v>
      </c>
      <c r="P84" s="52">
        <f t="shared" si="169"/>
        <v>0</v>
      </c>
      <c r="Q84" s="52">
        <f t="shared" si="170"/>
        <v>0</v>
      </c>
      <c r="R84" s="52">
        <f t="shared" si="171"/>
        <v>0</v>
      </c>
      <c r="S84" s="52">
        <f t="shared" si="172"/>
        <v>0</v>
      </c>
      <c r="T84" s="52">
        <f t="shared" si="173"/>
        <v>0</v>
      </c>
      <c r="U84" s="52">
        <f t="shared" si="174"/>
        <v>0</v>
      </c>
      <c r="V84" s="52">
        <f t="shared" si="175"/>
        <v>0</v>
      </c>
      <c r="W84" s="52">
        <f t="shared" si="176"/>
        <v>0</v>
      </c>
      <c r="X84" s="52">
        <f t="shared" si="177"/>
        <v>0</v>
      </c>
      <c r="Y84" s="52">
        <f t="shared" si="178"/>
        <v>0</v>
      </c>
      <c r="Z84" s="52">
        <f t="shared" si="179"/>
        <v>0</v>
      </c>
      <c r="AA84" s="52">
        <f t="shared" si="180"/>
        <v>0</v>
      </c>
      <c r="AB84" s="52">
        <f t="shared" si="181"/>
        <v>0</v>
      </c>
      <c r="AC84" s="52">
        <f t="shared" si="182"/>
        <v>0</v>
      </c>
    </row>
    <row r="85" spans="2:30">
      <c r="B85" s="20" t="s">
        <v>116</v>
      </c>
      <c r="C85" s="20" t="s">
        <v>115</v>
      </c>
      <c r="D85" s="20" t="s">
        <v>18</v>
      </c>
      <c r="E85" s="67" t="s">
        <v>179</v>
      </c>
      <c r="F85" s="52">
        <f t="shared" si="159"/>
        <v>0</v>
      </c>
      <c r="G85" s="52">
        <f t="shared" si="160"/>
        <v>0</v>
      </c>
      <c r="H85" s="52">
        <f t="shared" si="161"/>
        <v>0</v>
      </c>
      <c r="I85" s="52">
        <f t="shared" si="162"/>
        <v>0</v>
      </c>
      <c r="J85" s="52">
        <f t="shared" si="163"/>
        <v>0</v>
      </c>
      <c r="K85" s="52">
        <f t="shared" si="164"/>
        <v>0</v>
      </c>
      <c r="L85" s="52">
        <f t="shared" si="165"/>
        <v>0</v>
      </c>
      <c r="M85" s="52">
        <f t="shared" si="166"/>
        <v>0</v>
      </c>
      <c r="N85" s="52">
        <f t="shared" si="167"/>
        <v>0</v>
      </c>
      <c r="O85" s="52">
        <f t="shared" si="168"/>
        <v>0</v>
      </c>
      <c r="P85" s="52">
        <f t="shared" si="169"/>
        <v>0</v>
      </c>
      <c r="Q85" s="52">
        <f t="shared" si="170"/>
        <v>0</v>
      </c>
      <c r="R85" s="52">
        <f t="shared" si="171"/>
        <v>0</v>
      </c>
      <c r="S85" s="52">
        <f t="shared" si="172"/>
        <v>0</v>
      </c>
      <c r="T85" s="52">
        <f t="shared" si="173"/>
        <v>0</v>
      </c>
      <c r="U85" s="52">
        <f t="shared" si="174"/>
        <v>0</v>
      </c>
      <c r="V85" s="52">
        <f t="shared" si="175"/>
        <v>0</v>
      </c>
      <c r="W85" s="52">
        <f t="shared" si="176"/>
        <v>0</v>
      </c>
      <c r="X85" s="52">
        <f t="shared" si="177"/>
        <v>0</v>
      </c>
      <c r="Y85" s="52">
        <f t="shared" si="178"/>
        <v>0</v>
      </c>
      <c r="Z85" s="52">
        <f t="shared" si="179"/>
        <v>0</v>
      </c>
      <c r="AA85" s="52">
        <f t="shared" si="180"/>
        <v>0</v>
      </c>
      <c r="AB85" s="52">
        <f t="shared" si="181"/>
        <v>0</v>
      </c>
      <c r="AC85" s="52">
        <f t="shared" si="182"/>
        <v>0</v>
      </c>
    </row>
    <row r="86" spans="2:30">
      <c r="B86" s="20" t="s">
        <v>116</v>
      </c>
      <c r="C86" s="20" t="s">
        <v>115</v>
      </c>
      <c r="D86" s="20" t="s">
        <v>18</v>
      </c>
      <c r="E86" s="67" t="s">
        <v>20</v>
      </c>
      <c r="F86" s="52">
        <f t="shared" si="159"/>
        <v>0</v>
      </c>
      <c r="G86" s="52">
        <f t="shared" si="160"/>
        <v>0</v>
      </c>
      <c r="H86" s="52">
        <f t="shared" si="161"/>
        <v>0</v>
      </c>
      <c r="I86" s="52">
        <f t="shared" si="162"/>
        <v>0</v>
      </c>
      <c r="J86" s="52">
        <f t="shared" si="163"/>
        <v>0</v>
      </c>
      <c r="K86" s="52">
        <f t="shared" si="164"/>
        <v>0</v>
      </c>
      <c r="L86" s="52">
        <f t="shared" si="165"/>
        <v>0</v>
      </c>
      <c r="M86" s="52">
        <f t="shared" si="166"/>
        <v>0</v>
      </c>
      <c r="N86" s="52">
        <f t="shared" si="167"/>
        <v>0</v>
      </c>
      <c r="O86" s="52">
        <f t="shared" si="168"/>
        <v>0</v>
      </c>
      <c r="P86" s="52">
        <f t="shared" si="169"/>
        <v>0</v>
      </c>
      <c r="Q86" s="52">
        <f t="shared" si="170"/>
        <v>0</v>
      </c>
      <c r="R86" s="52">
        <f t="shared" si="171"/>
        <v>0</v>
      </c>
      <c r="S86" s="52">
        <f t="shared" si="172"/>
        <v>0</v>
      </c>
      <c r="T86" s="52">
        <f t="shared" si="173"/>
        <v>0</v>
      </c>
      <c r="U86" s="52">
        <f t="shared" si="174"/>
        <v>0</v>
      </c>
      <c r="V86" s="52">
        <f t="shared" si="175"/>
        <v>0</v>
      </c>
      <c r="W86" s="52">
        <f t="shared" si="176"/>
        <v>0</v>
      </c>
      <c r="X86" s="52">
        <f t="shared" si="177"/>
        <v>0</v>
      </c>
      <c r="Y86" s="52">
        <f t="shared" si="178"/>
        <v>0</v>
      </c>
      <c r="Z86" s="52">
        <f t="shared" si="179"/>
        <v>0</v>
      </c>
      <c r="AA86" s="52">
        <f t="shared" si="180"/>
        <v>0</v>
      </c>
      <c r="AB86" s="52">
        <f t="shared" si="181"/>
        <v>0</v>
      </c>
      <c r="AC86" s="52">
        <f t="shared" si="182"/>
        <v>0</v>
      </c>
    </row>
    <row r="87" spans="2:30">
      <c r="B87" s="64" t="s">
        <v>118</v>
      </c>
      <c r="C87" s="64" t="s">
        <v>117</v>
      </c>
      <c r="D87" s="64" t="s">
        <v>17</v>
      </c>
      <c r="E87" s="65" t="s">
        <v>180</v>
      </c>
      <c r="F87" s="68">
        <f t="shared" ref="F87:AC87" si="183">SUM(F88:F93)</f>
        <v>296</v>
      </c>
      <c r="G87" s="68">
        <f t="shared" si="183"/>
        <v>236</v>
      </c>
      <c r="H87" s="68">
        <f t="shared" si="183"/>
        <v>182</v>
      </c>
      <c r="I87" s="68">
        <f t="shared" si="183"/>
        <v>170</v>
      </c>
      <c r="J87" s="68">
        <f t="shared" si="183"/>
        <v>366</v>
      </c>
      <c r="K87" s="68">
        <f t="shared" si="183"/>
        <v>710</v>
      </c>
      <c r="L87" s="68">
        <f t="shared" si="183"/>
        <v>1359</v>
      </c>
      <c r="M87" s="68">
        <f t="shared" si="183"/>
        <v>2309</v>
      </c>
      <c r="N87" s="68">
        <f t="shared" si="183"/>
        <v>2332</v>
      </c>
      <c r="O87" s="68">
        <f t="shared" si="183"/>
        <v>2062</v>
      </c>
      <c r="P87" s="68">
        <f t="shared" si="183"/>
        <v>1687</v>
      </c>
      <c r="Q87" s="68">
        <f t="shared" si="183"/>
        <v>1426</v>
      </c>
      <c r="R87" s="68">
        <f t="shared" si="183"/>
        <v>1443</v>
      </c>
      <c r="S87" s="68">
        <f t="shared" si="183"/>
        <v>1402</v>
      </c>
      <c r="T87" s="68">
        <f t="shared" si="183"/>
        <v>1490</v>
      </c>
      <c r="U87" s="68">
        <f t="shared" si="183"/>
        <v>1710</v>
      </c>
      <c r="V87" s="68">
        <f t="shared" si="183"/>
        <v>1986</v>
      </c>
      <c r="W87" s="68">
        <f t="shared" si="183"/>
        <v>1739</v>
      </c>
      <c r="X87" s="68">
        <f t="shared" si="183"/>
        <v>1523</v>
      </c>
      <c r="Y87" s="68">
        <f t="shared" si="183"/>
        <v>1305</v>
      </c>
      <c r="Z87" s="68">
        <f t="shared" si="183"/>
        <v>985</v>
      </c>
      <c r="AA87" s="68">
        <f t="shared" si="183"/>
        <v>802</v>
      </c>
      <c r="AB87" s="68">
        <f t="shared" si="183"/>
        <v>583</v>
      </c>
      <c r="AC87" s="68">
        <f t="shared" si="183"/>
        <v>355</v>
      </c>
    </row>
    <row r="88" spans="2:30">
      <c r="B88" s="20" t="s">
        <v>118</v>
      </c>
      <c r="C88" s="20" t="s">
        <v>117</v>
      </c>
      <c r="D88" s="20" t="s">
        <v>17</v>
      </c>
      <c r="E88" s="66" t="s">
        <v>176</v>
      </c>
      <c r="F88" s="52">
        <f t="shared" ref="F88:F93" si="184">SUM(G142:J142)</f>
        <v>118</v>
      </c>
      <c r="G88" s="52">
        <f t="shared" ref="G88:G93" si="185">SUM(K142:N142)</f>
        <v>103</v>
      </c>
      <c r="H88" s="52">
        <f t="shared" ref="H88:H93" si="186">SUM(O142:R142)</f>
        <v>75</v>
      </c>
      <c r="I88" s="52">
        <f t="shared" ref="I88:I93" si="187">SUM(S142:V142)</f>
        <v>72</v>
      </c>
      <c r="J88" s="52">
        <f t="shared" ref="J88:J93" si="188">SUM(W142:Z142)</f>
        <v>173</v>
      </c>
      <c r="K88" s="52">
        <f t="shared" ref="K88:K93" si="189">SUM(AA142:AD142)</f>
        <v>394</v>
      </c>
      <c r="L88" s="52">
        <f t="shared" ref="L88:L93" si="190">SUM(AE142:AH142)</f>
        <v>984</v>
      </c>
      <c r="M88" s="52">
        <f t="shared" ref="M88:M93" si="191">SUM(AI142:AL142)</f>
        <v>1907</v>
      </c>
      <c r="N88" s="52">
        <f t="shared" ref="N88:N93" si="192">SUM(AM142:AP142)</f>
        <v>1854</v>
      </c>
      <c r="O88" s="52">
        <f t="shared" ref="O88:O93" si="193">SUM(AQ142:AT142)</f>
        <v>1531</v>
      </c>
      <c r="P88" s="52">
        <f t="shared" ref="P88:P93" si="194">SUM(AU142:AX142)</f>
        <v>1148</v>
      </c>
      <c r="Q88" s="52">
        <f t="shared" ref="Q88:Q93" si="195">SUM(AY142:BB142)</f>
        <v>965</v>
      </c>
      <c r="R88" s="52">
        <f t="shared" ref="R88:R93" si="196">SUM(BC142:BF142)</f>
        <v>978</v>
      </c>
      <c r="S88" s="52">
        <f t="shared" ref="S88:S93" si="197">SUM(BG142:BJ142)</f>
        <v>963</v>
      </c>
      <c r="T88" s="52">
        <f t="shared" ref="T88:T93" si="198">SUM(BK142:BN142)</f>
        <v>1105</v>
      </c>
      <c r="U88" s="52">
        <f t="shared" ref="U88:U93" si="199">SUM(BO142:BR142)</f>
        <v>1262</v>
      </c>
      <c r="V88" s="52">
        <f t="shared" ref="V88:V93" si="200">SUM(BS142:BV142)</f>
        <v>1543</v>
      </c>
      <c r="W88" s="52">
        <f t="shared" ref="W88:W93" si="201">SUM(BW142:BZ142)</f>
        <v>1322</v>
      </c>
      <c r="X88" s="52">
        <f t="shared" ref="X88:X93" si="202">SUM(CA142:CD142)</f>
        <v>1155</v>
      </c>
      <c r="Y88" s="52">
        <f t="shared" ref="Y88:Y93" si="203">SUM(CE142:CH142)</f>
        <v>948</v>
      </c>
      <c r="Z88" s="52">
        <f t="shared" ref="Z88:Z93" si="204">SUM(CI142:CL142)</f>
        <v>684</v>
      </c>
      <c r="AA88" s="52">
        <f t="shared" ref="AA88:AA93" si="205">SUM(CM142:CP142)</f>
        <v>593</v>
      </c>
      <c r="AB88" s="52">
        <f t="shared" ref="AB88:AB93" si="206">SUM(CQ142:CT142)</f>
        <v>382</v>
      </c>
      <c r="AC88" s="52">
        <f t="shared" ref="AC88:AC93" si="207">SUM(CU142:CX142)</f>
        <v>207</v>
      </c>
    </row>
    <row r="89" spans="2:30">
      <c r="B89" s="20" t="s">
        <v>118</v>
      </c>
      <c r="C89" s="20" t="s">
        <v>117</v>
      </c>
      <c r="D89" s="20" t="s">
        <v>17</v>
      </c>
      <c r="E89" s="67" t="s">
        <v>19</v>
      </c>
      <c r="F89" s="52">
        <f t="shared" si="184"/>
        <v>3</v>
      </c>
      <c r="G89" s="52">
        <f t="shared" si="185"/>
        <v>1</v>
      </c>
      <c r="H89" s="52">
        <f t="shared" si="186"/>
        <v>0</v>
      </c>
      <c r="I89" s="52">
        <f t="shared" si="187"/>
        <v>1</v>
      </c>
      <c r="J89" s="52">
        <f t="shared" si="188"/>
        <v>2</v>
      </c>
      <c r="K89" s="52">
        <f t="shared" si="189"/>
        <v>1</v>
      </c>
      <c r="L89" s="52">
        <f t="shared" si="190"/>
        <v>4</v>
      </c>
      <c r="M89" s="52">
        <f t="shared" si="191"/>
        <v>7</v>
      </c>
      <c r="N89" s="52">
        <f t="shared" si="192"/>
        <v>9</v>
      </c>
      <c r="O89" s="52">
        <f t="shared" si="193"/>
        <v>6</v>
      </c>
      <c r="P89" s="52">
        <f t="shared" si="194"/>
        <v>10</v>
      </c>
      <c r="Q89" s="52">
        <f t="shared" si="195"/>
        <v>8</v>
      </c>
      <c r="R89" s="52">
        <f t="shared" si="196"/>
        <v>4</v>
      </c>
      <c r="S89" s="52">
        <f t="shared" si="197"/>
        <v>6</v>
      </c>
      <c r="T89" s="52">
        <f t="shared" si="198"/>
        <v>8</v>
      </c>
      <c r="U89" s="52">
        <f t="shared" si="199"/>
        <v>11</v>
      </c>
      <c r="V89" s="52">
        <f t="shared" si="200"/>
        <v>8</v>
      </c>
      <c r="W89" s="52">
        <f t="shared" si="201"/>
        <v>4</v>
      </c>
      <c r="X89" s="52">
        <f t="shared" si="202"/>
        <v>7</v>
      </c>
      <c r="Y89" s="52">
        <f t="shared" si="203"/>
        <v>6</v>
      </c>
      <c r="Z89" s="52">
        <f t="shared" si="204"/>
        <v>4</v>
      </c>
      <c r="AA89" s="52">
        <f t="shared" si="205"/>
        <v>3</v>
      </c>
      <c r="AB89" s="52">
        <f t="shared" si="206"/>
        <v>2</v>
      </c>
      <c r="AC89" s="52">
        <f t="shared" si="207"/>
        <v>5</v>
      </c>
    </row>
    <row r="90" spans="2:30">
      <c r="B90" s="20" t="s">
        <v>118</v>
      </c>
      <c r="C90" s="20" t="s">
        <v>117</v>
      </c>
      <c r="D90" s="20" t="s">
        <v>17</v>
      </c>
      <c r="E90" s="67" t="s">
        <v>177</v>
      </c>
      <c r="F90" s="52">
        <f t="shared" si="184"/>
        <v>3</v>
      </c>
      <c r="G90" s="52">
        <f t="shared" si="185"/>
        <v>8</v>
      </c>
      <c r="H90" s="52">
        <f t="shared" si="186"/>
        <v>4</v>
      </c>
      <c r="I90" s="52">
        <f t="shared" si="187"/>
        <v>1</v>
      </c>
      <c r="J90" s="52">
        <f t="shared" si="188"/>
        <v>5</v>
      </c>
      <c r="K90" s="52">
        <f t="shared" si="189"/>
        <v>13</v>
      </c>
      <c r="L90" s="52">
        <f t="shared" si="190"/>
        <v>13</v>
      </c>
      <c r="M90" s="52">
        <f t="shared" si="191"/>
        <v>6</v>
      </c>
      <c r="N90" s="52">
        <f t="shared" si="192"/>
        <v>7</v>
      </c>
      <c r="O90" s="52">
        <f t="shared" si="193"/>
        <v>6</v>
      </c>
      <c r="P90" s="52">
        <f t="shared" si="194"/>
        <v>11</v>
      </c>
      <c r="Q90" s="52">
        <f t="shared" si="195"/>
        <v>15</v>
      </c>
      <c r="R90" s="52">
        <f t="shared" si="196"/>
        <v>3</v>
      </c>
      <c r="S90" s="52">
        <f t="shared" si="197"/>
        <v>10</v>
      </c>
      <c r="T90" s="52">
        <f t="shared" si="198"/>
        <v>8</v>
      </c>
      <c r="U90" s="52">
        <f t="shared" si="199"/>
        <v>11</v>
      </c>
      <c r="V90" s="52">
        <f t="shared" si="200"/>
        <v>12</v>
      </c>
      <c r="W90" s="52">
        <f t="shared" si="201"/>
        <v>4</v>
      </c>
      <c r="X90" s="52">
        <f t="shared" si="202"/>
        <v>9</v>
      </c>
      <c r="Y90" s="52">
        <f t="shared" si="203"/>
        <v>13</v>
      </c>
      <c r="Z90" s="52">
        <f t="shared" si="204"/>
        <v>11</v>
      </c>
      <c r="AA90" s="52">
        <f t="shared" si="205"/>
        <v>15</v>
      </c>
      <c r="AB90" s="52">
        <f t="shared" si="206"/>
        <v>12</v>
      </c>
      <c r="AC90" s="52">
        <f t="shared" si="207"/>
        <v>4</v>
      </c>
    </row>
    <row r="91" spans="2:30">
      <c r="B91" s="20" t="s">
        <v>118</v>
      </c>
      <c r="C91" s="20" t="s">
        <v>117</v>
      </c>
      <c r="D91" s="20" t="s">
        <v>17</v>
      </c>
      <c r="E91" s="67" t="s">
        <v>178</v>
      </c>
      <c r="F91" s="52">
        <f t="shared" si="184"/>
        <v>25</v>
      </c>
      <c r="G91" s="52">
        <f t="shared" si="185"/>
        <v>17</v>
      </c>
      <c r="H91" s="52">
        <f t="shared" si="186"/>
        <v>17</v>
      </c>
      <c r="I91" s="52">
        <f t="shared" si="187"/>
        <v>12</v>
      </c>
      <c r="J91" s="52">
        <f t="shared" si="188"/>
        <v>21</v>
      </c>
      <c r="K91" s="52">
        <f t="shared" si="189"/>
        <v>36</v>
      </c>
      <c r="L91" s="52">
        <f t="shared" si="190"/>
        <v>63</v>
      </c>
      <c r="M91" s="52">
        <f t="shared" si="191"/>
        <v>88</v>
      </c>
      <c r="N91" s="52">
        <f t="shared" si="192"/>
        <v>109</v>
      </c>
      <c r="O91" s="52">
        <f t="shared" si="193"/>
        <v>146</v>
      </c>
      <c r="P91" s="52">
        <f t="shared" si="194"/>
        <v>115</v>
      </c>
      <c r="Q91" s="52">
        <f t="shared" si="195"/>
        <v>99</v>
      </c>
      <c r="R91" s="52">
        <f t="shared" si="196"/>
        <v>102</v>
      </c>
      <c r="S91" s="52">
        <f t="shared" si="197"/>
        <v>102</v>
      </c>
      <c r="T91" s="52">
        <f t="shared" si="198"/>
        <v>80</v>
      </c>
      <c r="U91" s="52">
        <f t="shared" si="199"/>
        <v>113</v>
      </c>
      <c r="V91" s="52">
        <f t="shared" si="200"/>
        <v>76</v>
      </c>
      <c r="W91" s="52">
        <f t="shared" si="201"/>
        <v>66</v>
      </c>
      <c r="X91" s="52">
        <f t="shared" si="202"/>
        <v>69</v>
      </c>
      <c r="Y91" s="52">
        <f t="shared" si="203"/>
        <v>62</v>
      </c>
      <c r="Z91" s="52">
        <f t="shared" si="204"/>
        <v>54</v>
      </c>
      <c r="AA91" s="52">
        <f t="shared" si="205"/>
        <v>25</v>
      </c>
      <c r="AB91" s="52">
        <f t="shared" si="206"/>
        <v>36</v>
      </c>
      <c r="AC91" s="52">
        <f t="shared" si="207"/>
        <v>18</v>
      </c>
    </row>
    <row r="92" spans="2:30">
      <c r="B92" s="20" t="s">
        <v>118</v>
      </c>
      <c r="C92" s="20" t="s">
        <v>117</v>
      </c>
      <c r="D92" s="20" t="s">
        <v>17</v>
      </c>
      <c r="E92" s="67" t="s">
        <v>179</v>
      </c>
      <c r="F92" s="52">
        <f t="shared" si="184"/>
        <v>145</v>
      </c>
      <c r="G92" s="52">
        <f t="shared" si="185"/>
        <v>106</v>
      </c>
      <c r="H92" s="52">
        <f t="shared" si="186"/>
        <v>84</v>
      </c>
      <c r="I92" s="52">
        <f t="shared" si="187"/>
        <v>83</v>
      </c>
      <c r="J92" s="52">
        <f t="shared" si="188"/>
        <v>165</v>
      </c>
      <c r="K92" s="52">
        <f t="shared" si="189"/>
        <v>262</v>
      </c>
      <c r="L92" s="52">
        <f t="shared" si="190"/>
        <v>286</v>
      </c>
      <c r="M92" s="52">
        <f t="shared" si="191"/>
        <v>282</v>
      </c>
      <c r="N92" s="52">
        <f t="shared" si="192"/>
        <v>327</v>
      </c>
      <c r="O92" s="52">
        <f t="shared" si="193"/>
        <v>360</v>
      </c>
      <c r="P92" s="52">
        <f t="shared" si="194"/>
        <v>388</v>
      </c>
      <c r="Q92" s="52">
        <f t="shared" si="195"/>
        <v>325</v>
      </c>
      <c r="R92" s="52">
        <f t="shared" si="196"/>
        <v>343</v>
      </c>
      <c r="S92" s="52">
        <f t="shared" si="197"/>
        <v>304</v>
      </c>
      <c r="T92" s="52">
        <f t="shared" si="198"/>
        <v>275</v>
      </c>
      <c r="U92" s="52">
        <f t="shared" si="199"/>
        <v>306</v>
      </c>
      <c r="V92" s="52">
        <f t="shared" si="200"/>
        <v>333</v>
      </c>
      <c r="W92" s="52">
        <f t="shared" si="201"/>
        <v>334</v>
      </c>
      <c r="X92" s="52">
        <f t="shared" si="202"/>
        <v>266</v>
      </c>
      <c r="Y92" s="52">
        <f t="shared" si="203"/>
        <v>264</v>
      </c>
      <c r="Z92" s="52">
        <f t="shared" si="204"/>
        <v>228</v>
      </c>
      <c r="AA92" s="52">
        <f t="shared" si="205"/>
        <v>159</v>
      </c>
      <c r="AB92" s="52">
        <f t="shared" si="206"/>
        <v>150</v>
      </c>
      <c r="AC92" s="52">
        <f t="shared" si="207"/>
        <v>121</v>
      </c>
    </row>
    <row r="93" spans="2:30">
      <c r="B93" s="20" t="s">
        <v>118</v>
      </c>
      <c r="C93" s="20" t="s">
        <v>117</v>
      </c>
      <c r="D93" s="20" t="s">
        <v>17</v>
      </c>
      <c r="E93" s="67" t="s">
        <v>20</v>
      </c>
      <c r="F93" s="52">
        <f t="shared" si="184"/>
        <v>2</v>
      </c>
      <c r="G93" s="52">
        <f t="shared" si="185"/>
        <v>1</v>
      </c>
      <c r="H93" s="52">
        <f t="shared" si="186"/>
        <v>2</v>
      </c>
      <c r="I93" s="52">
        <f t="shared" si="187"/>
        <v>1</v>
      </c>
      <c r="J93" s="52">
        <f t="shared" si="188"/>
        <v>0</v>
      </c>
      <c r="K93" s="52">
        <f t="shared" si="189"/>
        <v>4</v>
      </c>
      <c r="L93" s="52">
        <f t="shared" si="190"/>
        <v>9</v>
      </c>
      <c r="M93" s="52">
        <f t="shared" si="191"/>
        <v>19</v>
      </c>
      <c r="N93" s="52">
        <f t="shared" si="192"/>
        <v>26</v>
      </c>
      <c r="O93" s="52">
        <f t="shared" si="193"/>
        <v>13</v>
      </c>
      <c r="P93" s="52">
        <f t="shared" si="194"/>
        <v>15</v>
      </c>
      <c r="Q93" s="52">
        <f t="shared" si="195"/>
        <v>14</v>
      </c>
      <c r="R93" s="52">
        <f t="shared" si="196"/>
        <v>13</v>
      </c>
      <c r="S93" s="52">
        <f t="shared" si="197"/>
        <v>17</v>
      </c>
      <c r="T93" s="52">
        <f t="shared" si="198"/>
        <v>14</v>
      </c>
      <c r="U93" s="52">
        <f t="shared" si="199"/>
        <v>7</v>
      </c>
      <c r="V93" s="52">
        <f t="shared" si="200"/>
        <v>14</v>
      </c>
      <c r="W93" s="52">
        <f t="shared" si="201"/>
        <v>9</v>
      </c>
      <c r="X93" s="52">
        <f t="shared" si="202"/>
        <v>17</v>
      </c>
      <c r="Y93" s="52">
        <f t="shared" si="203"/>
        <v>12</v>
      </c>
      <c r="Z93" s="52">
        <f t="shared" si="204"/>
        <v>4</v>
      </c>
      <c r="AA93" s="52">
        <f t="shared" si="205"/>
        <v>7</v>
      </c>
      <c r="AB93" s="52">
        <f t="shared" si="206"/>
        <v>1</v>
      </c>
      <c r="AC93" s="52">
        <f t="shared" si="207"/>
        <v>0</v>
      </c>
    </row>
    <row r="94" spans="2:30">
      <c r="B94" s="47"/>
      <c r="C94" s="47"/>
      <c r="D94" s="47"/>
      <c r="E94" s="48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</row>
    <row r="95" spans="2:30">
      <c r="B95" s="47"/>
      <c r="C95" s="47"/>
      <c r="D95" s="47"/>
      <c r="E95" s="48"/>
      <c r="F95" s="49"/>
      <c r="G95" s="49"/>
      <c r="H95" s="49"/>
      <c r="I95" s="49"/>
      <c r="J95" s="49"/>
      <c r="K95" s="49"/>
      <c r="M95" s="38"/>
      <c r="N95" s="38"/>
      <c r="O95" s="4"/>
    </row>
    <row r="96" spans="2:30">
      <c r="B96" s="47"/>
      <c r="C96" s="47"/>
      <c r="D96" s="47"/>
      <c r="E96" s="48"/>
      <c r="F96" s="49"/>
      <c r="G96" s="49"/>
      <c r="H96" s="49"/>
      <c r="I96" s="49"/>
      <c r="J96" s="49"/>
      <c r="K96" s="49"/>
      <c r="M96" s="38"/>
      <c r="N96" s="38"/>
      <c r="O96" s="4"/>
    </row>
    <row r="97" spans="1:103" s="76" customFormat="1" ht="15.6" customHeight="1" thickBot="1">
      <c r="A97" s="57" t="s">
        <v>144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  <c r="CA97" s="58"/>
      <c r="CB97" s="58"/>
      <c r="CC97" s="58"/>
      <c r="CD97" s="58"/>
      <c r="CE97" s="58"/>
      <c r="CF97" s="58"/>
      <c r="CG97" s="58"/>
      <c r="CH97" s="58"/>
      <c r="CI97" s="58"/>
      <c r="CJ97" s="58"/>
      <c r="CK97" s="58"/>
      <c r="CL97" s="58"/>
      <c r="CM97" s="58"/>
      <c r="CN97" s="58"/>
      <c r="CO97" s="58"/>
      <c r="CP97" s="58"/>
      <c r="CQ97" s="58"/>
      <c r="CR97" s="58"/>
      <c r="CS97" s="58"/>
      <c r="CT97" s="58"/>
      <c r="CU97" s="58"/>
      <c r="CV97" s="58"/>
      <c r="CW97" s="58"/>
      <c r="CX97" s="58"/>
    </row>
    <row r="98" spans="1:103" ht="13.15" customHeight="1" thickTop="1">
      <c r="E98" s="48"/>
      <c r="F98" s="49"/>
      <c r="G98" s="49"/>
      <c r="H98" s="49"/>
      <c r="I98" s="49"/>
      <c r="J98" s="49"/>
      <c r="K98" s="49"/>
      <c r="L98" s="49"/>
      <c r="M98" s="49"/>
      <c r="N98" s="49"/>
      <c r="P98" s="38"/>
      <c r="Q98" s="38"/>
      <c r="R98" s="4"/>
    </row>
    <row r="99" spans="1:103" ht="23.45" customHeight="1" thickBot="1">
      <c r="B99" s="61" t="s">
        <v>0</v>
      </c>
      <c r="C99" s="61" t="s">
        <v>1</v>
      </c>
      <c r="D99" s="61" t="s">
        <v>3</v>
      </c>
      <c r="E99" s="61" t="s">
        <v>5</v>
      </c>
      <c r="F99" s="62" t="s">
        <v>134</v>
      </c>
      <c r="G99" s="61" t="s">
        <v>10</v>
      </c>
      <c r="H99" s="61" t="s">
        <v>11</v>
      </c>
      <c r="I99" s="61" t="s">
        <v>21</v>
      </c>
      <c r="J99" s="61" t="s">
        <v>22</v>
      </c>
      <c r="K99" s="61" t="s">
        <v>23</v>
      </c>
      <c r="L99" s="61" t="s">
        <v>24</v>
      </c>
      <c r="M99" s="61" t="s">
        <v>25</v>
      </c>
      <c r="N99" s="61" t="s">
        <v>26</v>
      </c>
      <c r="O99" s="61" t="s">
        <v>27</v>
      </c>
      <c r="P99" s="61" t="s">
        <v>28</v>
      </c>
      <c r="Q99" s="61" t="s">
        <v>29</v>
      </c>
      <c r="R99" s="61" t="s">
        <v>30</v>
      </c>
      <c r="S99" s="61" t="s">
        <v>31</v>
      </c>
      <c r="T99" s="61" t="s">
        <v>32</v>
      </c>
      <c r="U99" s="61" t="s">
        <v>33</v>
      </c>
      <c r="V99" s="61" t="s">
        <v>34</v>
      </c>
      <c r="W99" s="61" t="s">
        <v>35</v>
      </c>
      <c r="X99" s="61" t="s">
        <v>36</v>
      </c>
      <c r="Y99" s="61" t="s">
        <v>37</v>
      </c>
      <c r="Z99" s="61" t="s">
        <v>38</v>
      </c>
      <c r="AA99" s="61" t="s">
        <v>39</v>
      </c>
      <c r="AB99" s="61" t="s">
        <v>40</v>
      </c>
      <c r="AC99" s="61" t="s">
        <v>41</v>
      </c>
      <c r="AD99" s="61" t="s">
        <v>42</v>
      </c>
      <c r="AE99" s="61" t="s">
        <v>43</v>
      </c>
      <c r="AF99" s="61" t="s">
        <v>44</v>
      </c>
      <c r="AG99" s="61" t="s">
        <v>45</v>
      </c>
      <c r="AH99" s="61" t="s">
        <v>46</v>
      </c>
      <c r="AI99" s="61" t="s">
        <v>47</v>
      </c>
      <c r="AJ99" s="61" t="s">
        <v>48</v>
      </c>
      <c r="AK99" s="61" t="s">
        <v>49</v>
      </c>
      <c r="AL99" s="61" t="s">
        <v>50</v>
      </c>
      <c r="AM99" s="61" t="s">
        <v>51</v>
      </c>
      <c r="AN99" s="61" t="s">
        <v>52</v>
      </c>
      <c r="AO99" s="61" t="s">
        <v>53</v>
      </c>
      <c r="AP99" s="61" t="s">
        <v>54</v>
      </c>
      <c r="AQ99" s="61" t="s">
        <v>55</v>
      </c>
      <c r="AR99" s="61" t="s">
        <v>56</v>
      </c>
      <c r="AS99" s="61" t="s">
        <v>57</v>
      </c>
      <c r="AT99" s="61" t="s">
        <v>58</v>
      </c>
      <c r="AU99" s="61" t="s">
        <v>59</v>
      </c>
      <c r="AV99" s="61" t="s">
        <v>60</v>
      </c>
      <c r="AW99" s="61" t="s">
        <v>61</v>
      </c>
      <c r="AX99" s="61" t="s">
        <v>62</v>
      </c>
      <c r="AY99" s="61" t="s">
        <v>63</v>
      </c>
      <c r="AZ99" s="61" t="s">
        <v>64</v>
      </c>
      <c r="BA99" s="61" t="s">
        <v>65</v>
      </c>
      <c r="BB99" s="61" t="s">
        <v>66</v>
      </c>
      <c r="BC99" s="61" t="s">
        <v>67</v>
      </c>
      <c r="BD99" s="61" t="s">
        <v>68</v>
      </c>
      <c r="BE99" s="61" t="s">
        <v>69</v>
      </c>
      <c r="BF99" s="61" t="s">
        <v>70</v>
      </c>
      <c r="BG99" s="61" t="s">
        <v>71</v>
      </c>
      <c r="BH99" s="61" t="s">
        <v>72</v>
      </c>
      <c r="BI99" s="61" t="s">
        <v>73</v>
      </c>
      <c r="BJ99" s="61" t="s">
        <v>74</v>
      </c>
      <c r="BK99" s="61" t="s">
        <v>75</v>
      </c>
      <c r="BL99" s="61" t="s">
        <v>76</v>
      </c>
      <c r="BM99" s="61" t="s">
        <v>77</v>
      </c>
      <c r="BN99" s="61" t="s">
        <v>78</v>
      </c>
      <c r="BO99" s="61" t="s">
        <v>79</v>
      </c>
      <c r="BP99" s="61" t="s">
        <v>80</v>
      </c>
      <c r="BQ99" s="61" t="s">
        <v>81</v>
      </c>
      <c r="BR99" s="61" t="s">
        <v>82</v>
      </c>
      <c r="BS99" s="61" t="s">
        <v>83</v>
      </c>
      <c r="BT99" s="61" t="s">
        <v>84</v>
      </c>
      <c r="BU99" s="61" t="s">
        <v>85</v>
      </c>
      <c r="BV99" s="61" t="s">
        <v>86</v>
      </c>
      <c r="BW99" s="61" t="s">
        <v>87</v>
      </c>
      <c r="BX99" s="61" t="s">
        <v>88</v>
      </c>
      <c r="BY99" s="61" t="s">
        <v>89</v>
      </c>
      <c r="BZ99" s="61" t="s">
        <v>90</v>
      </c>
      <c r="CA99" s="61" t="s">
        <v>91</v>
      </c>
      <c r="CB99" s="61" t="s">
        <v>92</v>
      </c>
      <c r="CC99" s="61" t="s">
        <v>93</v>
      </c>
      <c r="CD99" s="61" t="s">
        <v>94</v>
      </c>
      <c r="CE99" s="61" t="s">
        <v>95</v>
      </c>
      <c r="CF99" s="61" t="s">
        <v>96</v>
      </c>
      <c r="CG99" s="61" t="s">
        <v>97</v>
      </c>
      <c r="CH99" s="61" t="s">
        <v>98</v>
      </c>
      <c r="CI99" s="61" t="s">
        <v>99</v>
      </c>
      <c r="CJ99" s="61" t="s">
        <v>100</v>
      </c>
      <c r="CK99" s="61" t="s">
        <v>101</v>
      </c>
      <c r="CL99" s="61" t="s">
        <v>102</v>
      </c>
      <c r="CM99" s="61" t="s">
        <v>103</v>
      </c>
      <c r="CN99" s="61" t="s">
        <v>104</v>
      </c>
      <c r="CO99" s="61" t="s">
        <v>105</v>
      </c>
      <c r="CP99" s="61" t="s">
        <v>106</v>
      </c>
      <c r="CQ99" s="61" t="s">
        <v>107</v>
      </c>
      <c r="CR99" s="61" t="s">
        <v>108</v>
      </c>
      <c r="CS99" s="61" t="s">
        <v>109</v>
      </c>
      <c r="CT99" s="61" t="s">
        <v>110</v>
      </c>
      <c r="CU99" s="61" t="s">
        <v>111</v>
      </c>
      <c r="CV99" s="61" t="s">
        <v>112</v>
      </c>
      <c r="CW99" s="61" t="s">
        <v>113</v>
      </c>
      <c r="CX99" s="61" t="s">
        <v>114</v>
      </c>
    </row>
    <row r="100" spans="1:103" ht="12" thickTop="1">
      <c r="B100" s="34" t="s">
        <v>122</v>
      </c>
      <c r="C100" s="34" t="s">
        <v>16</v>
      </c>
      <c r="D100" s="34" t="s">
        <v>18</v>
      </c>
      <c r="E100" s="35" t="s">
        <v>9</v>
      </c>
      <c r="F100" s="41">
        <f>SUM(G100:CX100)</f>
        <v>34112</v>
      </c>
      <c r="G100" s="41">
        <f>SUMIFS('BAZA DANYCH'!$L:$L,'BAZA DANYCH'!$B:$B,STATYSTYKI!$B100,'BAZA DANYCH'!$C:$C,STATYSTYKI!$C100,'BAZA DANYCH'!$G:$G,STATYSTYKI!$D100,'BAZA DANYCH'!$J:$J,STATYSTYKI!G$99,'BAZA DANYCH'!$I:$I,STATYSTYKI!$L$5)</f>
        <v>52</v>
      </c>
      <c r="H100" s="41">
        <f>SUMIFS('BAZA DANYCH'!$L:$L,'BAZA DANYCH'!$B:$B,STATYSTYKI!$B100,'BAZA DANYCH'!$C:$C,STATYSTYKI!$C100,'BAZA DANYCH'!$G:$G,STATYSTYKI!$D100,'BAZA DANYCH'!$J:$J,STATYSTYKI!H$99,'BAZA DANYCH'!$I:$I,STATYSTYKI!$L$5)</f>
        <v>41</v>
      </c>
      <c r="I100" s="41">
        <f>SUMIFS('BAZA DANYCH'!$L:$L,'BAZA DANYCH'!$B:$B,STATYSTYKI!$B100,'BAZA DANYCH'!$C:$C,STATYSTYKI!$C100,'BAZA DANYCH'!$G:$G,STATYSTYKI!$D100,'BAZA DANYCH'!$J:$J,STATYSTYKI!I$99,'BAZA DANYCH'!$I:$I,STATYSTYKI!$L$5)</f>
        <v>41</v>
      </c>
      <c r="J100" s="41">
        <f>SUMIFS('BAZA DANYCH'!$L:$L,'BAZA DANYCH'!$B:$B,STATYSTYKI!$B100,'BAZA DANYCH'!$C:$C,STATYSTYKI!$C100,'BAZA DANYCH'!$G:$G,STATYSTYKI!$D100,'BAZA DANYCH'!$J:$J,STATYSTYKI!J$99,'BAZA DANYCH'!$I:$I,STATYSTYKI!$L$5)</f>
        <v>39</v>
      </c>
      <c r="K100" s="41">
        <f>SUMIFS('BAZA DANYCH'!$L:$L,'BAZA DANYCH'!$B:$B,STATYSTYKI!$B100,'BAZA DANYCH'!$C:$C,STATYSTYKI!$C100,'BAZA DANYCH'!$G:$G,STATYSTYKI!$D100,'BAZA DANYCH'!$J:$J,STATYSTYKI!K$99,'BAZA DANYCH'!$I:$I,STATYSTYKI!$L$5)</f>
        <v>36</v>
      </c>
      <c r="L100" s="41">
        <f>SUMIFS('BAZA DANYCH'!$L:$L,'BAZA DANYCH'!$B:$B,STATYSTYKI!$B100,'BAZA DANYCH'!$C:$C,STATYSTYKI!$C100,'BAZA DANYCH'!$G:$G,STATYSTYKI!$D100,'BAZA DANYCH'!$J:$J,STATYSTYKI!L$99,'BAZA DANYCH'!$I:$I,STATYSTYKI!$L$5)</f>
        <v>44</v>
      </c>
      <c r="M100" s="41">
        <f>SUMIFS('BAZA DANYCH'!$L:$L,'BAZA DANYCH'!$B:$B,STATYSTYKI!$B100,'BAZA DANYCH'!$C:$C,STATYSTYKI!$C100,'BAZA DANYCH'!$G:$G,STATYSTYKI!$D100,'BAZA DANYCH'!$J:$J,STATYSTYKI!M$99,'BAZA DANYCH'!$I:$I,STATYSTYKI!$L$5)</f>
        <v>31</v>
      </c>
      <c r="N100" s="41">
        <f>SUMIFS('BAZA DANYCH'!$L:$L,'BAZA DANYCH'!$B:$B,STATYSTYKI!$B100,'BAZA DANYCH'!$C:$C,STATYSTYKI!$C100,'BAZA DANYCH'!$G:$G,STATYSTYKI!$D100,'BAZA DANYCH'!$J:$J,STATYSTYKI!N$99,'BAZA DANYCH'!$I:$I,STATYSTYKI!$L$5)</f>
        <v>35</v>
      </c>
      <c r="O100" s="41">
        <f>SUMIFS('BAZA DANYCH'!$L:$L,'BAZA DANYCH'!$B:$B,STATYSTYKI!$B100,'BAZA DANYCH'!$C:$C,STATYSTYKI!$C100,'BAZA DANYCH'!$G:$G,STATYSTYKI!$D100,'BAZA DANYCH'!$J:$J,STATYSTYKI!O$99,'BAZA DANYCH'!$I:$I,STATYSTYKI!$L$5)</f>
        <v>22</v>
      </c>
      <c r="P100" s="41">
        <f>SUMIFS('BAZA DANYCH'!$L:$L,'BAZA DANYCH'!$B:$B,STATYSTYKI!$B100,'BAZA DANYCH'!$C:$C,STATYSTYKI!$C100,'BAZA DANYCH'!$G:$G,STATYSTYKI!$D100,'BAZA DANYCH'!$J:$J,STATYSTYKI!P$99,'BAZA DANYCH'!$I:$I,STATYSTYKI!$L$5)</f>
        <v>20</v>
      </c>
      <c r="Q100" s="41">
        <f>SUMIFS('BAZA DANYCH'!$L:$L,'BAZA DANYCH'!$B:$B,STATYSTYKI!$B100,'BAZA DANYCH'!$C:$C,STATYSTYKI!$C100,'BAZA DANYCH'!$G:$G,STATYSTYKI!$D100,'BAZA DANYCH'!$J:$J,STATYSTYKI!Q$99,'BAZA DANYCH'!$I:$I,STATYSTYKI!$L$5)</f>
        <v>28</v>
      </c>
      <c r="R100" s="41">
        <f>SUMIFS('BAZA DANYCH'!$L:$L,'BAZA DANYCH'!$B:$B,STATYSTYKI!$B100,'BAZA DANYCH'!$C:$C,STATYSTYKI!$C100,'BAZA DANYCH'!$G:$G,STATYSTYKI!$D100,'BAZA DANYCH'!$J:$J,STATYSTYKI!R$99,'BAZA DANYCH'!$I:$I,STATYSTYKI!$L$5)</f>
        <v>24</v>
      </c>
      <c r="S100" s="41">
        <f>SUMIFS('BAZA DANYCH'!$L:$L,'BAZA DANYCH'!$B:$B,STATYSTYKI!$B100,'BAZA DANYCH'!$C:$C,STATYSTYKI!$C100,'BAZA DANYCH'!$G:$G,STATYSTYKI!$D100,'BAZA DANYCH'!$J:$J,STATYSTYKI!S$99,'BAZA DANYCH'!$I:$I,STATYSTYKI!$L$5)</f>
        <v>38</v>
      </c>
      <c r="T100" s="41">
        <f>SUMIFS('BAZA DANYCH'!$L:$L,'BAZA DANYCH'!$B:$B,STATYSTYKI!$B100,'BAZA DANYCH'!$C:$C,STATYSTYKI!$C100,'BAZA DANYCH'!$G:$G,STATYSTYKI!$D100,'BAZA DANYCH'!$J:$J,STATYSTYKI!T$99,'BAZA DANYCH'!$I:$I,STATYSTYKI!$L$5)</f>
        <v>11</v>
      </c>
      <c r="U100" s="41">
        <f>SUMIFS('BAZA DANYCH'!$L:$L,'BAZA DANYCH'!$B:$B,STATYSTYKI!$B100,'BAZA DANYCH'!$C:$C,STATYSTYKI!$C100,'BAZA DANYCH'!$G:$G,STATYSTYKI!$D100,'BAZA DANYCH'!$J:$J,STATYSTYKI!U$99,'BAZA DANYCH'!$I:$I,STATYSTYKI!$L$5)</f>
        <v>44</v>
      </c>
      <c r="V100" s="41">
        <f>SUMIFS('BAZA DANYCH'!$L:$L,'BAZA DANYCH'!$B:$B,STATYSTYKI!$B100,'BAZA DANYCH'!$C:$C,STATYSTYKI!$C100,'BAZA DANYCH'!$G:$G,STATYSTYKI!$D100,'BAZA DANYCH'!$J:$J,STATYSTYKI!V$99,'BAZA DANYCH'!$I:$I,STATYSTYKI!$L$5)</f>
        <v>43</v>
      </c>
      <c r="W100" s="41">
        <f>SUMIFS('BAZA DANYCH'!$L:$L,'BAZA DANYCH'!$B:$B,STATYSTYKI!$B100,'BAZA DANYCH'!$C:$C,STATYSTYKI!$C100,'BAZA DANYCH'!$G:$G,STATYSTYKI!$D100,'BAZA DANYCH'!$J:$J,STATYSTYKI!W$99,'BAZA DANYCH'!$I:$I,STATYSTYKI!$L$5)</f>
        <v>33</v>
      </c>
      <c r="X100" s="41">
        <f>SUMIFS('BAZA DANYCH'!$L:$L,'BAZA DANYCH'!$B:$B,STATYSTYKI!$B100,'BAZA DANYCH'!$C:$C,STATYSTYKI!$C100,'BAZA DANYCH'!$G:$G,STATYSTYKI!$D100,'BAZA DANYCH'!$J:$J,STATYSTYKI!X$99,'BAZA DANYCH'!$I:$I,STATYSTYKI!$L$5)</f>
        <v>60</v>
      </c>
      <c r="Y100" s="41">
        <f>SUMIFS('BAZA DANYCH'!$L:$L,'BAZA DANYCH'!$B:$B,STATYSTYKI!$B100,'BAZA DANYCH'!$C:$C,STATYSTYKI!$C100,'BAZA DANYCH'!$G:$G,STATYSTYKI!$D100,'BAZA DANYCH'!$J:$J,STATYSTYKI!Y$99,'BAZA DANYCH'!$I:$I,STATYSTYKI!$L$5)</f>
        <v>75</v>
      </c>
      <c r="Z100" s="41">
        <f>SUMIFS('BAZA DANYCH'!$L:$L,'BAZA DANYCH'!$B:$B,STATYSTYKI!$B100,'BAZA DANYCH'!$C:$C,STATYSTYKI!$C100,'BAZA DANYCH'!$G:$G,STATYSTYKI!$D100,'BAZA DANYCH'!$J:$J,STATYSTYKI!Z$99,'BAZA DANYCH'!$I:$I,STATYSTYKI!$L$5)</f>
        <v>84</v>
      </c>
      <c r="AA100" s="41">
        <f>SUMIFS('BAZA DANYCH'!$L:$L,'BAZA DANYCH'!$B:$B,STATYSTYKI!$B100,'BAZA DANYCH'!$C:$C,STATYSTYKI!$C100,'BAZA DANYCH'!$G:$G,STATYSTYKI!$D100,'BAZA DANYCH'!$J:$J,STATYSTYKI!AA$99,'BAZA DANYCH'!$I:$I,STATYSTYKI!$L$5)</f>
        <v>89</v>
      </c>
      <c r="AB100" s="41">
        <f>SUMIFS('BAZA DANYCH'!$L:$L,'BAZA DANYCH'!$B:$B,STATYSTYKI!$B100,'BAZA DANYCH'!$C:$C,STATYSTYKI!$C100,'BAZA DANYCH'!$G:$G,STATYSTYKI!$D100,'BAZA DANYCH'!$J:$J,STATYSTYKI!AB$99,'BAZA DANYCH'!$I:$I,STATYSTYKI!$L$5)</f>
        <v>123</v>
      </c>
      <c r="AC100" s="41">
        <f>SUMIFS('BAZA DANYCH'!$L:$L,'BAZA DANYCH'!$B:$B,STATYSTYKI!$B100,'BAZA DANYCH'!$C:$C,STATYSTYKI!$C100,'BAZA DANYCH'!$G:$G,STATYSTYKI!$D100,'BAZA DANYCH'!$J:$J,STATYSTYKI!AC$99,'BAZA DANYCH'!$I:$I,STATYSTYKI!$L$5)</f>
        <v>167</v>
      </c>
      <c r="AD100" s="41">
        <f>SUMIFS('BAZA DANYCH'!$L:$L,'BAZA DANYCH'!$B:$B,STATYSTYKI!$B100,'BAZA DANYCH'!$C:$C,STATYSTYKI!$C100,'BAZA DANYCH'!$G:$G,STATYSTYKI!$D100,'BAZA DANYCH'!$J:$J,STATYSTYKI!AD$99,'BAZA DANYCH'!$I:$I,STATYSTYKI!$L$5)</f>
        <v>204</v>
      </c>
      <c r="AE100" s="41">
        <f>SUMIFS('BAZA DANYCH'!$L:$L,'BAZA DANYCH'!$B:$B,STATYSTYKI!$B100,'BAZA DANYCH'!$C:$C,STATYSTYKI!$C100,'BAZA DANYCH'!$G:$G,STATYSTYKI!$D100,'BAZA DANYCH'!$J:$J,STATYSTYKI!AE$99,'BAZA DANYCH'!$I:$I,STATYSTYKI!$L$5)</f>
        <v>222</v>
      </c>
      <c r="AF100" s="41">
        <f>SUMIFS('BAZA DANYCH'!$L:$L,'BAZA DANYCH'!$B:$B,STATYSTYKI!$B100,'BAZA DANYCH'!$C:$C,STATYSTYKI!$C100,'BAZA DANYCH'!$G:$G,STATYSTYKI!$D100,'BAZA DANYCH'!$J:$J,STATYSTYKI!AF$99,'BAZA DANYCH'!$I:$I,STATYSTYKI!$L$5)</f>
        <v>281</v>
      </c>
      <c r="AG100" s="41">
        <f>SUMIFS('BAZA DANYCH'!$L:$L,'BAZA DANYCH'!$B:$B,STATYSTYKI!$B100,'BAZA DANYCH'!$C:$C,STATYSTYKI!$C100,'BAZA DANYCH'!$G:$G,STATYSTYKI!$D100,'BAZA DANYCH'!$J:$J,STATYSTYKI!AG$99,'BAZA DANYCH'!$I:$I,STATYSTYKI!$L$5)</f>
        <v>430</v>
      </c>
      <c r="AH100" s="41">
        <f>SUMIFS('BAZA DANYCH'!$L:$L,'BAZA DANYCH'!$B:$B,STATYSTYKI!$B100,'BAZA DANYCH'!$C:$C,STATYSTYKI!$C100,'BAZA DANYCH'!$G:$G,STATYSTYKI!$D100,'BAZA DANYCH'!$J:$J,STATYSTYKI!AH$99,'BAZA DANYCH'!$I:$I,STATYSTYKI!$L$5)</f>
        <v>526</v>
      </c>
      <c r="AI100" s="41">
        <f>SUMIFS('BAZA DANYCH'!$L:$L,'BAZA DANYCH'!$B:$B,STATYSTYKI!$B100,'BAZA DANYCH'!$C:$C,STATYSTYKI!$C100,'BAZA DANYCH'!$G:$G,STATYSTYKI!$D100,'BAZA DANYCH'!$J:$J,STATYSTYKI!AI$99,'BAZA DANYCH'!$I:$I,STATYSTYKI!$L$5)</f>
        <v>580</v>
      </c>
      <c r="AJ100" s="41">
        <f>SUMIFS('BAZA DANYCH'!$L:$L,'BAZA DANYCH'!$B:$B,STATYSTYKI!$B100,'BAZA DANYCH'!$C:$C,STATYSTYKI!$C100,'BAZA DANYCH'!$G:$G,STATYSTYKI!$D100,'BAZA DANYCH'!$J:$J,STATYSTYKI!AJ$99,'BAZA DANYCH'!$I:$I,STATYSTYKI!$L$5)</f>
        <v>621</v>
      </c>
      <c r="AK100" s="41">
        <f>SUMIFS('BAZA DANYCH'!$L:$L,'BAZA DANYCH'!$B:$B,STATYSTYKI!$B100,'BAZA DANYCH'!$C:$C,STATYSTYKI!$C100,'BAZA DANYCH'!$G:$G,STATYSTYKI!$D100,'BAZA DANYCH'!$J:$J,STATYSTYKI!AK$99,'BAZA DANYCH'!$I:$I,STATYSTYKI!$L$5)</f>
        <v>716</v>
      </c>
      <c r="AL100" s="41">
        <f>SUMIFS('BAZA DANYCH'!$L:$L,'BAZA DANYCH'!$B:$B,STATYSTYKI!$B100,'BAZA DANYCH'!$C:$C,STATYSTYKI!$C100,'BAZA DANYCH'!$G:$G,STATYSTYKI!$D100,'BAZA DANYCH'!$J:$J,STATYSTYKI!AL$99,'BAZA DANYCH'!$I:$I,STATYSTYKI!$L$5)</f>
        <v>776</v>
      </c>
      <c r="AM100" s="41">
        <f>SUMIFS('BAZA DANYCH'!$L:$L,'BAZA DANYCH'!$B:$B,STATYSTYKI!$B100,'BAZA DANYCH'!$C:$C,STATYSTYKI!$C100,'BAZA DANYCH'!$G:$G,STATYSTYKI!$D100,'BAZA DANYCH'!$J:$J,STATYSTYKI!AM$99,'BAZA DANYCH'!$I:$I,STATYSTYKI!$L$5)</f>
        <v>765</v>
      </c>
      <c r="AN100" s="41">
        <f>SUMIFS('BAZA DANYCH'!$L:$L,'BAZA DANYCH'!$B:$B,STATYSTYKI!$B100,'BAZA DANYCH'!$C:$C,STATYSTYKI!$C100,'BAZA DANYCH'!$G:$G,STATYSTYKI!$D100,'BAZA DANYCH'!$J:$J,STATYSTYKI!AN$99,'BAZA DANYCH'!$I:$I,STATYSTYKI!$L$5)</f>
        <v>661</v>
      </c>
      <c r="AO100" s="41">
        <f>SUMIFS('BAZA DANYCH'!$L:$L,'BAZA DANYCH'!$B:$B,STATYSTYKI!$B100,'BAZA DANYCH'!$C:$C,STATYSTYKI!$C100,'BAZA DANYCH'!$G:$G,STATYSTYKI!$D100,'BAZA DANYCH'!$J:$J,STATYSTYKI!AO$99,'BAZA DANYCH'!$I:$I,STATYSTYKI!$L$5)</f>
        <v>656</v>
      </c>
      <c r="AP100" s="41">
        <f>SUMIFS('BAZA DANYCH'!$L:$L,'BAZA DANYCH'!$B:$B,STATYSTYKI!$B100,'BAZA DANYCH'!$C:$C,STATYSTYKI!$C100,'BAZA DANYCH'!$G:$G,STATYSTYKI!$D100,'BAZA DANYCH'!$J:$J,STATYSTYKI!AP$99,'BAZA DANYCH'!$I:$I,STATYSTYKI!$L$5)</f>
        <v>622</v>
      </c>
      <c r="AQ100" s="41">
        <f>SUMIFS('BAZA DANYCH'!$L:$L,'BAZA DANYCH'!$B:$B,STATYSTYKI!$B100,'BAZA DANYCH'!$C:$C,STATYSTYKI!$C100,'BAZA DANYCH'!$G:$G,STATYSTYKI!$D100,'BAZA DANYCH'!$J:$J,STATYSTYKI!AQ$99,'BAZA DANYCH'!$I:$I,STATYSTYKI!$L$5)</f>
        <v>524</v>
      </c>
      <c r="AR100" s="41">
        <f>SUMIFS('BAZA DANYCH'!$L:$L,'BAZA DANYCH'!$B:$B,STATYSTYKI!$B100,'BAZA DANYCH'!$C:$C,STATYSTYKI!$C100,'BAZA DANYCH'!$G:$G,STATYSTYKI!$D100,'BAZA DANYCH'!$J:$J,STATYSTYKI!AR$99,'BAZA DANYCH'!$I:$I,STATYSTYKI!$L$5)</f>
        <v>577</v>
      </c>
      <c r="AS100" s="41">
        <f>SUMIFS('BAZA DANYCH'!$L:$L,'BAZA DANYCH'!$B:$B,STATYSTYKI!$B100,'BAZA DANYCH'!$C:$C,STATYSTYKI!$C100,'BAZA DANYCH'!$G:$G,STATYSTYKI!$D100,'BAZA DANYCH'!$J:$J,STATYSTYKI!AS$99,'BAZA DANYCH'!$I:$I,STATYSTYKI!$L$5)</f>
        <v>525</v>
      </c>
      <c r="AT100" s="41">
        <f>SUMIFS('BAZA DANYCH'!$L:$L,'BAZA DANYCH'!$B:$B,STATYSTYKI!$B100,'BAZA DANYCH'!$C:$C,STATYSTYKI!$C100,'BAZA DANYCH'!$G:$G,STATYSTYKI!$D100,'BAZA DANYCH'!$J:$J,STATYSTYKI!AT$99,'BAZA DANYCH'!$I:$I,STATYSTYKI!$L$5)</f>
        <v>472</v>
      </c>
      <c r="AU100" s="41">
        <f>SUMIFS('BAZA DANYCH'!$L:$L,'BAZA DANYCH'!$B:$B,STATYSTYKI!$B100,'BAZA DANYCH'!$C:$C,STATYSTYKI!$C100,'BAZA DANYCH'!$G:$G,STATYSTYKI!$D100,'BAZA DANYCH'!$J:$J,STATYSTYKI!AU$99,'BAZA DANYCH'!$I:$I,STATYSTYKI!$L$5)</f>
        <v>476</v>
      </c>
      <c r="AV100" s="41">
        <f>SUMIFS('BAZA DANYCH'!$L:$L,'BAZA DANYCH'!$B:$B,STATYSTYKI!$B100,'BAZA DANYCH'!$C:$C,STATYSTYKI!$C100,'BAZA DANYCH'!$G:$G,STATYSTYKI!$D100,'BAZA DANYCH'!$J:$J,STATYSTYKI!AV$99,'BAZA DANYCH'!$I:$I,STATYSTYKI!$L$5)</f>
        <v>409</v>
      </c>
      <c r="AW100" s="41">
        <f>SUMIFS('BAZA DANYCH'!$L:$L,'BAZA DANYCH'!$B:$B,STATYSTYKI!$B100,'BAZA DANYCH'!$C:$C,STATYSTYKI!$C100,'BAZA DANYCH'!$G:$G,STATYSTYKI!$D100,'BAZA DANYCH'!$J:$J,STATYSTYKI!AW$99,'BAZA DANYCH'!$I:$I,STATYSTYKI!$L$5)</f>
        <v>419</v>
      </c>
      <c r="AX100" s="41">
        <f>SUMIFS('BAZA DANYCH'!$L:$L,'BAZA DANYCH'!$B:$B,STATYSTYKI!$B100,'BAZA DANYCH'!$C:$C,STATYSTYKI!$C100,'BAZA DANYCH'!$G:$G,STATYSTYKI!$D100,'BAZA DANYCH'!$J:$J,STATYSTYKI!AX$99,'BAZA DANYCH'!$I:$I,STATYSTYKI!$L$5)</f>
        <v>411</v>
      </c>
      <c r="AY100" s="41">
        <f>SUMIFS('BAZA DANYCH'!$L:$L,'BAZA DANYCH'!$B:$B,STATYSTYKI!$B100,'BAZA DANYCH'!$C:$C,STATYSTYKI!$C100,'BAZA DANYCH'!$G:$G,STATYSTYKI!$D100,'BAZA DANYCH'!$J:$J,STATYSTYKI!AY$99,'BAZA DANYCH'!$I:$I,STATYSTYKI!$L$5)</f>
        <v>392</v>
      </c>
      <c r="AZ100" s="41">
        <f>SUMIFS('BAZA DANYCH'!$L:$L,'BAZA DANYCH'!$B:$B,STATYSTYKI!$B100,'BAZA DANYCH'!$C:$C,STATYSTYKI!$C100,'BAZA DANYCH'!$G:$G,STATYSTYKI!$D100,'BAZA DANYCH'!$J:$J,STATYSTYKI!AZ$99,'BAZA DANYCH'!$I:$I,STATYSTYKI!$L$5)</f>
        <v>399</v>
      </c>
      <c r="BA100" s="41">
        <f>SUMIFS('BAZA DANYCH'!$L:$L,'BAZA DANYCH'!$B:$B,STATYSTYKI!$B100,'BAZA DANYCH'!$C:$C,STATYSTYKI!$C100,'BAZA DANYCH'!$G:$G,STATYSTYKI!$D100,'BAZA DANYCH'!$J:$J,STATYSTYKI!BA$99,'BAZA DANYCH'!$I:$I,STATYSTYKI!$L$5)</f>
        <v>409</v>
      </c>
      <c r="BB100" s="41">
        <f>SUMIFS('BAZA DANYCH'!$L:$L,'BAZA DANYCH'!$B:$B,STATYSTYKI!$B100,'BAZA DANYCH'!$C:$C,STATYSTYKI!$C100,'BAZA DANYCH'!$G:$G,STATYSTYKI!$D100,'BAZA DANYCH'!$J:$J,STATYSTYKI!BB$99,'BAZA DANYCH'!$I:$I,STATYSTYKI!$L$5)</f>
        <v>440</v>
      </c>
      <c r="BC100" s="41">
        <f>SUMIFS('BAZA DANYCH'!$L:$L,'BAZA DANYCH'!$B:$B,STATYSTYKI!$B100,'BAZA DANYCH'!$C:$C,STATYSTYKI!$C100,'BAZA DANYCH'!$G:$G,STATYSTYKI!$D100,'BAZA DANYCH'!$J:$J,STATYSTYKI!BC$99,'BAZA DANYCH'!$I:$I,STATYSTYKI!$L$5)</f>
        <v>395</v>
      </c>
      <c r="BD100" s="41">
        <f>SUMIFS('BAZA DANYCH'!$L:$L,'BAZA DANYCH'!$B:$B,STATYSTYKI!$B100,'BAZA DANYCH'!$C:$C,STATYSTYKI!$C100,'BAZA DANYCH'!$G:$G,STATYSTYKI!$D100,'BAZA DANYCH'!$J:$J,STATYSTYKI!BD$99,'BAZA DANYCH'!$I:$I,STATYSTYKI!$L$5)</f>
        <v>382</v>
      </c>
      <c r="BE100" s="41">
        <f>SUMIFS('BAZA DANYCH'!$L:$L,'BAZA DANYCH'!$B:$B,STATYSTYKI!$B100,'BAZA DANYCH'!$C:$C,STATYSTYKI!$C100,'BAZA DANYCH'!$G:$G,STATYSTYKI!$D100,'BAZA DANYCH'!$J:$J,STATYSTYKI!BE$99,'BAZA DANYCH'!$I:$I,STATYSTYKI!$L$5)</f>
        <v>397</v>
      </c>
      <c r="BF100" s="41">
        <f>SUMIFS('BAZA DANYCH'!$L:$L,'BAZA DANYCH'!$B:$B,STATYSTYKI!$B100,'BAZA DANYCH'!$C:$C,STATYSTYKI!$C100,'BAZA DANYCH'!$G:$G,STATYSTYKI!$D100,'BAZA DANYCH'!$J:$J,STATYSTYKI!BF$99,'BAZA DANYCH'!$I:$I,STATYSTYKI!$L$5)</f>
        <v>417</v>
      </c>
      <c r="BG100" s="41">
        <f>SUMIFS('BAZA DANYCH'!$L:$L,'BAZA DANYCH'!$B:$B,STATYSTYKI!$B100,'BAZA DANYCH'!$C:$C,STATYSTYKI!$C100,'BAZA DANYCH'!$G:$G,STATYSTYKI!$D100,'BAZA DANYCH'!$J:$J,STATYSTYKI!BG$99,'BAZA DANYCH'!$I:$I,STATYSTYKI!$L$5)</f>
        <v>428</v>
      </c>
      <c r="BH100" s="41">
        <f>SUMIFS('BAZA DANYCH'!$L:$L,'BAZA DANYCH'!$B:$B,STATYSTYKI!$B100,'BAZA DANYCH'!$C:$C,STATYSTYKI!$C100,'BAZA DANYCH'!$G:$G,STATYSTYKI!$D100,'BAZA DANYCH'!$J:$J,STATYSTYKI!BH$99,'BAZA DANYCH'!$I:$I,STATYSTYKI!$L$5)</f>
        <v>432</v>
      </c>
      <c r="BI100" s="41">
        <f>SUMIFS('BAZA DANYCH'!$L:$L,'BAZA DANYCH'!$B:$B,STATYSTYKI!$B100,'BAZA DANYCH'!$C:$C,STATYSTYKI!$C100,'BAZA DANYCH'!$G:$G,STATYSTYKI!$D100,'BAZA DANYCH'!$J:$J,STATYSTYKI!BI$99,'BAZA DANYCH'!$I:$I,STATYSTYKI!$L$5)</f>
        <v>425</v>
      </c>
      <c r="BJ100" s="41">
        <f>SUMIFS('BAZA DANYCH'!$L:$L,'BAZA DANYCH'!$B:$B,STATYSTYKI!$B100,'BAZA DANYCH'!$C:$C,STATYSTYKI!$C100,'BAZA DANYCH'!$G:$G,STATYSTYKI!$D100,'BAZA DANYCH'!$J:$J,STATYSTYKI!BJ$99,'BAZA DANYCH'!$I:$I,STATYSTYKI!$L$5)</f>
        <v>430</v>
      </c>
      <c r="BK100" s="41">
        <f>SUMIFS('BAZA DANYCH'!$L:$L,'BAZA DANYCH'!$B:$B,STATYSTYKI!$B100,'BAZA DANYCH'!$C:$C,STATYSTYKI!$C100,'BAZA DANYCH'!$G:$G,STATYSTYKI!$D100,'BAZA DANYCH'!$J:$J,STATYSTYKI!BK$99,'BAZA DANYCH'!$I:$I,STATYSTYKI!$L$5)</f>
        <v>451</v>
      </c>
      <c r="BL100" s="41">
        <f>SUMIFS('BAZA DANYCH'!$L:$L,'BAZA DANYCH'!$B:$B,STATYSTYKI!$B100,'BAZA DANYCH'!$C:$C,STATYSTYKI!$C100,'BAZA DANYCH'!$G:$G,STATYSTYKI!$D100,'BAZA DANYCH'!$J:$J,STATYSTYKI!BL$99,'BAZA DANYCH'!$I:$I,STATYSTYKI!$L$5)</f>
        <v>500</v>
      </c>
      <c r="BM100" s="41">
        <f>SUMIFS('BAZA DANYCH'!$L:$L,'BAZA DANYCH'!$B:$B,STATYSTYKI!$B100,'BAZA DANYCH'!$C:$C,STATYSTYKI!$C100,'BAZA DANYCH'!$G:$G,STATYSTYKI!$D100,'BAZA DANYCH'!$J:$J,STATYSTYKI!BM$99,'BAZA DANYCH'!$I:$I,STATYSTYKI!$L$5)</f>
        <v>583</v>
      </c>
      <c r="BN100" s="41">
        <f>SUMIFS('BAZA DANYCH'!$L:$L,'BAZA DANYCH'!$B:$B,STATYSTYKI!$B100,'BAZA DANYCH'!$C:$C,STATYSTYKI!$C100,'BAZA DANYCH'!$G:$G,STATYSTYKI!$D100,'BAZA DANYCH'!$J:$J,STATYSTYKI!BN$99,'BAZA DANYCH'!$I:$I,STATYSTYKI!$L$5)</f>
        <v>515</v>
      </c>
      <c r="BO100" s="41">
        <f>SUMIFS('BAZA DANYCH'!$L:$L,'BAZA DANYCH'!$B:$B,STATYSTYKI!$B100,'BAZA DANYCH'!$C:$C,STATYSTYKI!$C100,'BAZA DANYCH'!$G:$G,STATYSTYKI!$D100,'BAZA DANYCH'!$J:$J,STATYSTYKI!BO$99,'BAZA DANYCH'!$I:$I,STATYSTYKI!$L$5)</f>
        <v>559</v>
      </c>
      <c r="BP100" s="41">
        <f>SUMIFS('BAZA DANYCH'!$L:$L,'BAZA DANYCH'!$B:$B,STATYSTYKI!$B100,'BAZA DANYCH'!$C:$C,STATYSTYKI!$C100,'BAZA DANYCH'!$G:$G,STATYSTYKI!$D100,'BAZA DANYCH'!$J:$J,STATYSTYKI!BP$99,'BAZA DANYCH'!$I:$I,STATYSTYKI!$L$5)</f>
        <v>611</v>
      </c>
      <c r="BQ100" s="41">
        <f>SUMIFS('BAZA DANYCH'!$L:$L,'BAZA DANYCH'!$B:$B,STATYSTYKI!$B100,'BAZA DANYCH'!$C:$C,STATYSTYKI!$C100,'BAZA DANYCH'!$G:$G,STATYSTYKI!$D100,'BAZA DANYCH'!$J:$J,STATYSTYKI!BQ$99,'BAZA DANYCH'!$I:$I,STATYSTYKI!$L$5)</f>
        <v>750</v>
      </c>
      <c r="BR100" s="41">
        <f>SUMIFS('BAZA DANYCH'!$L:$L,'BAZA DANYCH'!$B:$B,STATYSTYKI!$B100,'BAZA DANYCH'!$C:$C,STATYSTYKI!$C100,'BAZA DANYCH'!$G:$G,STATYSTYKI!$D100,'BAZA DANYCH'!$J:$J,STATYSTYKI!BR$99,'BAZA DANYCH'!$I:$I,STATYSTYKI!$L$5)</f>
        <v>724</v>
      </c>
      <c r="BS100" s="41">
        <f>SUMIFS('BAZA DANYCH'!$L:$L,'BAZA DANYCH'!$B:$B,STATYSTYKI!$B100,'BAZA DANYCH'!$C:$C,STATYSTYKI!$C100,'BAZA DANYCH'!$G:$G,STATYSTYKI!$D100,'BAZA DANYCH'!$J:$J,STATYSTYKI!BS$99,'BAZA DANYCH'!$I:$I,STATYSTYKI!$L$5)</f>
        <v>697</v>
      </c>
      <c r="BT100" s="41">
        <f>SUMIFS('BAZA DANYCH'!$L:$L,'BAZA DANYCH'!$B:$B,STATYSTYKI!$B100,'BAZA DANYCH'!$C:$C,STATYSTYKI!$C100,'BAZA DANYCH'!$G:$G,STATYSTYKI!$D100,'BAZA DANYCH'!$J:$J,STATYSTYKI!BT$99,'BAZA DANYCH'!$I:$I,STATYSTYKI!$L$5)</f>
        <v>866</v>
      </c>
      <c r="BU100" s="41">
        <f>SUMIFS('BAZA DANYCH'!$L:$L,'BAZA DANYCH'!$B:$B,STATYSTYKI!$B100,'BAZA DANYCH'!$C:$C,STATYSTYKI!$C100,'BAZA DANYCH'!$G:$G,STATYSTYKI!$D100,'BAZA DANYCH'!$J:$J,STATYSTYKI!BU$99,'BAZA DANYCH'!$I:$I,STATYSTYKI!$L$5)</f>
        <v>1012</v>
      </c>
      <c r="BV100" s="41">
        <f>SUMIFS('BAZA DANYCH'!$L:$L,'BAZA DANYCH'!$B:$B,STATYSTYKI!$B100,'BAZA DANYCH'!$C:$C,STATYSTYKI!$C100,'BAZA DANYCH'!$G:$G,STATYSTYKI!$D100,'BAZA DANYCH'!$J:$J,STATYSTYKI!BV$99,'BAZA DANYCH'!$I:$I,STATYSTYKI!$L$5)</f>
        <v>874</v>
      </c>
      <c r="BW100" s="41">
        <f>SUMIFS('BAZA DANYCH'!$L:$L,'BAZA DANYCH'!$B:$B,STATYSTYKI!$B100,'BAZA DANYCH'!$C:$C,STATYSTYKI!$C100,'BAZA DANYCH'!$G:$G,STATYSTYKI!$D100,'BAZA DANYCH'!$J:$J,STATYSTYKI!BW$99,'BAZA DANYCH'!$I:$I,STATYSTYKI!$L$5)</f>
        <v>782</v>
      </c>
      <c r="BX100" s="41">
        <f>SUMIFS('BAZA DANYCH'!$L:$L,'BAZA DANYCH'!$B:$B,STATYSTYKI!$B100,'BAZA DANYCH'!$C:$C,STATYSTYKI!$C100,'BAZA DANYCH'!$G:$G,STATYSTYKI!$D100,'BAZA DANYCH'!$J:$J,STATYSTYKI!BX$99,'BAZA DANYCH'!$I:$I,STATYSTYKI!$L$5)</f>
        <v>692</v>
      </c>
      <c r="BY100" s="41">
        <f>SUMIFS('BAZA DANYCH'!$L:$L,'BAZA DANYCH'!$B:$B,STATYSTYKI!$B100,'BAZA DANYCH'!$C:$C,STATYSTYKI!$C100,'BAZA DANYCH'!$G:$G,STATYSTYKI!$D100,'BAZA DANYCH'!$J:$J,STATYSTYKI!BY$99,'BAZA DANYCH'!$I:$I,STATYSTYKI!$L$5)</f>
        <v>715</v>
      </c>
      <c r="BZ100" s="41">
        <f>SUMIFS('BAZA DANYCH'!$L:$L,'BAZA DANYCH'!$B:$B,STATYSTYKI!$B100,'BAZA DANYCH'!$C:$C,STATYSTYKI!$C100,'BAZA DANYCH'!$G:$G,STATYSTYKI!$D100,'BAZA DANYCH'!$J:$J,STATYSTYKI!BZ$99,'BAZA DANYCH'!$I:$I,STATYSTYKI!$L$5)</f>
        <v>559</v>
      </c>
      <c r="CA100" s="41">
        <f>SUMIFS('BAZA DANYCH'!$L:$L,'BAZA DANYCH'!$B:$B,STATYSTYKI!$B100,'BAZA DANYCH'!$C:$C,STATYSTYKI!$C100,'BAZA DANYCH'!$G:$G,STATYSTYKI!$D100,'BAZA DANYCH'!$J:$J,STATYSTYKI!CA$99,'BAZA DANYCH'!$I:$I,STATYSTYKI!$L$5)</f>
        <v>499</v>
      </c>
      <c r="CB100" s="41">
        <f>SUMIFS('BAZA DANYCH'!$L:$L,'BAZA DANYCH'!$B:$B,STATYSTYKI!$B100,'BAZA DANYCH'!$C:$C,STATYSTYKI!$C100,'BAZA DANYCH'!$G:$G,STATYSTYKI!$D100,'BAZA DANYCH'!$J:$J,STATYSTYKI!CB$99,'BAZA DANYCH'!$I:$I,STATYSTYKI!$L$5)</f>
        <v>503</v>
      </c>
      <c r="CC100" s="41">
        <f>SUMIFS('BAZA DANYCH'!$L:$L,'BAZA DANYCH'!$B:$B,STATYSTYKI!$B100,'BAZA DANYCH'!$C:$C,STATYSTYKI!$C100,'BAZA DANYCH'!$G:$G,STATYSTYKI!$D100,'BAZA DANYCH'!$J:$J,STATYSTYKI!CC$99,'BAZA DANYCH'!$I:$I,STATYSTYKI!$L$5)</f>
        <v>502</v>
      </c>
      <c r="CD100" s="41">
        <f>SUMIFS('BAZA DANYCH'!$L:$L,'BAZA DANYCH'!$B:$B,STATYSTYKI!$B100,'BAZA DANYCH'!$C:$C,STATYSTYKI!$C100,'BAZA DANYCH'!$G:$G,STATYSTYKI!$D100,'BAZA DANYCH'!$J:$J,STATYSTYKI!CD$99,'BAZA DANYCH'!$I:$I,STATYSTYKI!$L$5)</f>
        <v>429</v>
      </c>
      <c r="CE100" s="41">
        <f>SUMIFS('BAZA DANYCH'!$L:$L,'BAZA DANYCH'!$B:$B,STATYSTYKI!$B100,'BAZA DANYCH'!$C:$C,STATYSTYKI!$C100,'BAZA DANYCH'!$G:$G,STATYSTYKI!$D100,'BAZA DANYCH'!$J:$J,STATYSTYKI!CE$99,'BAZA DANYCH'!$I:$I,STATYSTYKI!$L$5)</f>
        <v>378</v>
      </c>
      <c r="CF100" s="41">
        <f>SUMIFS('BAZA DANYCH'!$L:$L,'BAZA DANYCH'!$B:$B,STATYSTYKI!$B100,'BAZA DANYCH'!$C:$C,STATYSTYKI!$C100,'BAZA DANYCH'!$G:$G,STATYSTYKI!$D100,'BAZA DANYCH'!$J:$J,STATYSTYKI!CF$99,'BAZA DANYCH'!$I:$I,STATYSTYKI!$L$5)</f>
        <v>330</v>
      </c>
      <c r="CG100" s="41">
        <f>SUMIFS('BAZA DANYCH'!$L:$L,'BAZA DANYCH'!$B:$B,STATYSTYKI!$B100,'BAZA DANYCH'!$C:$C,STATYSTYKI!$C100,'BAZA DANYCH'!$G:$G,STATYSTYKI!$D100,'BAZA DANYCH'!$J:$J,STATYSTYKI!CG$99,'BAZA DANYCH'!$I:$I,STATYSTYKI!$L$5)</f>
        <v>360</v>
      </c>
      <c r="CH100" s="41">
        <f>SUMIFS('BAZA DANYCH'!$L:$L,'BAZA DANYCH'!$B:$B,STATYSTYKI!$B100,'BAZA DANYCH'!$C:$C,STATYSTYKI!$C100,'BAZA DANYCH'!$G:$G,STATYSTYKI!$D100,'BAZA DANYCH'!$J:$J,STATYSTYKI!CH$99,'BAZA DANYCH'!$I:$I,STATYSTYKI!$L$5)</f>
        <v>302</v>
      </c>
      <c r="CI100" s="41">
        <f>SUMIFS('BAZA DANYCH'!$L:$L,'BAZA DANYCH'!$B:$B,STATYSTYKI!$B100,'BAZA DANYCH'!$C:$C,STATYSTYKI!$C100,'BAZA DANYCH'!$G:$G,STATYSTYKI!$D100,'BAZA DANYCH'!$J:$J,STATYSTYKI!CI$99,'BAZA DANYCH'!$I:$I,STATYSTYKI!$L$5)</f>
        <v>330</v>
      </c>
      <c r="CJ100" s="41">
        <f>SUMIFS('BAZA DANYCH'!$L:$L,'BAZA DANYCH'!$B:$B,STATYSTYKI!$B100,'BAZA DANYCH'!$C:$C,STATYSTYKI!$C100,'BAZA DANYCH'!$G:$G,STATYSTYKI!$D100,'BAZA DANYCH'!$J:$J,STATYSTYKI!CJ$99,'BAZA DANYCH'!$I:$I,STATYSTYKI!$L$5)</f>
        <v>295</v>
      </c>
      <c r="CK100" s="41">
        <f>SUMIFS('BAZA DANYCH'!$L:$L,'BAZA DANYCH'!$B:$B,STATYSTYKI!$B100,'BAZA DANYCH'!$C:$C,STATYSTYKI!$C100,'BAZA DANYCH'!$G:$G,STATYSTYKI!$D100,'BAZA DANYCH'!$J:$J,STATYSTYKI!CK$99,'BAZA DANYCH'!$I:$I,STATYSTYKI!$L$5)</f>
        <v>271</v>
      </c>
      <c r="CL100" s="41">
        <f>SUMIFS('BAZA DANYCH'!$L:$L,'BAZA DANYCH'!$B:$B,STATYSTYKI!$B100,'BAZA DANYCH'!$C:$C,STATYSTYKI!$C100,'BAZA DANYCH'!$G:$G,STATYSTYKI!$D100,'BAZA DANYCH'!$J:$J,STATYSTYKI!CL$99,'BAZA DANYCH'!$I:$I,STATYSTYKI!$L$5)</f>
        <v>272</v>
      </c>
      <c r="CM100" s="41">
        <f>SUMIFS('BAZA DANYCH'!$L:$L,'BAZA DANYCH'!$B:$B,STATYSTYKI!$B100,'BAZA DANYCH'!$C:$C,STATYSTYKI!$C100,'BAZA DANYCH'!$G:$G,STATYSTYKI!$D100,'BAZA DANYCH'!$J:$J,STATYSTYKI!CM$99,'BAZA DANYCH'!$I:$I,STATYSTYKI!$L$5)</f>
        <v>255</v>
      </c>
      <c r="CN100" s="41">
        <f>SUMIFS('BAZA DANYCH'!$L:$L,'BAZA DANYCH'!$B:$B,STATYSTYKI!$B100,'BAZA DANYCH'!$C:$C,STATYSTYKI!$C100,'BAZA DANYCH'!$G:$G,STATYSTYKI!$D100,'BAZA DANYCH'!$J:$J,STATYSTYKI!CN$99,'BAZA DANYCH'!$I:$I,STATYSTYKI!$L$5)</f>
        <v>230</v>
      </c>
      <c r="CO100" s="41">
        <f>SUMIFS('BAZA DANYCH'!$L:$L,'BAZA DANYCH'!$B:$B,STATYSTYKI!$B100,'BAZA DANYCH'!$C:$C,STATYSTYKI!$C100,'BAZA DANYCH'!$G:$G,STATYSTYKI!$D100,'BAZA DANYCH'!$J:$J,STATYSTYKI!CO$99,'BAZA DANYCH'!$I:$I,STATYSTYKI!$L$5)</f>
        <v>171</v>
      </c>
      <c r="CP100" s="41">
        <f>SUMIFS('BAZA DANYCH'!$L:$L,'BAZA DANYCH'!$B:$B,STATYSTYKI!$B100,'BAZA DANYCH'!$C:$C,STATYSTYKI!$C100,'BAZA DANYCH'!$G:$G,STATYSTYKI!$D100,'BAZA DANYCH'!$J:$J,STATYSTYKI!CP$99,'BAZA DANYCH'!$I:$I,STATYSTYKI!$L$5)</f>
        <v>182</v>
      </c>
      <c r="CQ100" s="41">
        <f>SUMIFS('BAZA DANYCH'!$L:$L,'BAZA DANYCH'!$B:$B,STATYSTYKI!$B100,'BAZA DANYCH'!$C:$C,STATYSTYKI!$C100,'BAZA DANYCH'!$G:$G,STATYSTYKI!$D100,'BAZA DANYCH'!$J:$J,STATYSTYKI!CQ$99,'BAZA DANYCH'!$I:$I,STATYSTYKI!$L$5)</f>
        <v>140</v>
      </c>
      <c r="CR100" s="41">
        <f>SUMIFS('BAZA DANYCH'!$L:$L,'BAZA DANYCH'!$B:$B,STATYSTYKI!$B100,'BAZA DANYCH'!$C:$C,STATYSTYKI!$C100,'BAZA DANYCH'!$G:$G,STATYSTYKI!$D100,'BAZA DANYCH'!$J:$J,STATYSTYKI!CR$99,'BAZA DANYCH'!$I:$I,STATYSTYKI!$L$5)</f>
        <v>156</v>
      </c>
      <c r="CS100" s="41">
        <f>SUMIFS('BAZA DANYCH'!$L:$L,'BAZA DANYCH'!$B:$B,STATYSTYKI!$B100,'BAZA DANYCH'!$C:$C,STATYSTYKI!$C100,'BAZA DANYCH'!$G:$G,STATYSTYKI!$D100,'BAZA DANYCH'!$J:$J,STATYSTYKI!CS$99,'BAZA DANYCH'!$I:$I,STATYSTYKI!$L$5)</f>
        <v>127</v>
      </c>
      <c r="CT100" s="41">
        <f>SUMIFS('BAZA DANYCH'!$L:$L,'BAZA DANYCH'!$B:$B,STATYSTYKI!$B100,'BAZA DANYCH'!$C:$C,STATYSTYKI!$C100,'BAZA DANYCH'!$G:$G,STATYSTYKI!$D100,'BAZA DANYCH'!$J:$J,STATYSTYKI!CT$99,'BAZA DANYCH'!$I:$I,STATYSTYKI!$L$5)</f>
        <v>125</v>
      </c>
      <c r="CU100" s="41">
        <f>SUMIFS('BAZA DANYCH'!$L:$L,'BAZA DANYCH'!$B:$B,STATYSTYKI!$B100,'BAZA DANYCH'!$C:$C,STATYSTYKI!$C100,'BAZA DANYCH'!$G:$G,STATYSTYKI!$D100,'BAZA DANYCH'!$J:$J,STATYSTYKI!CU$99,'BAZA DANYCH'!$I:$I,STATYSTYKI!$L$5)</f>
        <v>107</v>
      </c>
      <c r="CV100" s="41">
        <f>SUMIFS('BAZA DANYCH'!$L:$L,'BAZA DANYCH'!$B:$B,STATYSTYKI!$B100,'BAZA DANYCH'!$C:$C,STATYSTYKI!$C100,'BAZA DANYCH'!$G:$G,STATYSTYKI!$D100,'BAZA DANYCH'!$J:$J,STATYSTYKI!CV$99,'BAZA DANYCH'!$I:$I,STATYSTYKI!$L$5)</f>
        <v>93</v>
      </c>
      <c r="CW100" s="41">
        <f>SUMIFS('BAZA DANYCH'!$L:$L,'BAZA DANYCH'!$B:$B,STATYSTYKI!$B100,'BAZA DANYCH'!$C:$C,STATYSTYKI!$C100,'BAZA DANYCH'!$G:$G,STATYSTYKI!$D100,'BAZA DANYCH'!$J:$J,STATYSTYKI!CW$99,'BAZA DANYCH'!$I:$I,STATYSTYKI!$L$5)</f>
        <v>94</v>
      </c>
      <c r="CX100" s="41">
        <f>SUMIFS('BAZA DANYCH'!$L:$L,'BAZA DANYCH'!$B:$B,STATYSTYKI!$B100,'BAZA DANYCH'!$C:$C,STATYSTYKI!$C100,'BAZA DANYCH'!$G:$G,STATYSTYKI!$D100,'BAZA DANYCH'!$J:$J,STATYSTYKI!CX$99,'BAZA DANYCH'!$I:$I,STATYSTYKI!$L$5)</f>
        <v>72</v>
      </c>
    </row>
    <row r="101" spans="1:103">
      <c r="B101" s="34" t="s">
        <v>122</v>
      </c>
      <c r="C101" s="34" t="s">
        <v>16</v>
      </c>
      <c r="D101" s="34" t="s">
        <v>18</v>
      </c>
      <c r="E101" s="25" t="s">
        <v>19</v>
      </c>
      <c r="F101" s="52">
        <f t="shared" ref="F101:F147" si="208">SUM(G101:CX101)</f>
        <v>9</v>
      </c>
      <c r="G101" s="52">
        <f>SUMIFS('BAZA DANYCH'!$M:$M,'BAZA DANYCH'!$B:$B,STATYSTYKI!$B101,'BAZA DANYCH'!$C:$C,STATYSTYKI!$C101,'BAZA DANYCH'!$G:$G,STATYSTYKI!$D101,'BAZA DANYCH'!$J:$J,STATYSTYKI!G$99,'BAZA DANYCH'!$I:$I,STATYSTYKI!$L$5)</f>
        <v>0</v>
      </c>
      <c r="H101" s="52">
        <f>SUMIFS('BAZA DANYCH'!$M:$M,'BAZA DANYCH'!$B:$B,STATYSTYKI!$B101,'BAZA DANYCH'!$C:$C,STATYSTYKI!$C101,'BAZA DANYCH'!$G:$G,STATYSTYKI!$D101,'BAZA DANYCH'!$J:$J,STATYSTYKI!H$99,'BAZA DANYCH'!$I:$I,STATYSTYKI!$L$5)</f>
        <v>1</v>
      </c>
      <c r="I101" s="52">
        <f>SUMIFS('BAZA DANYCH'!$M:$M,'BAZA DANYCH'!$B:$B,STATYSTYKI!$B101,'BAZA DANYCH'!$C:$C,STATYSTYKI!$C101,'BAZA DANYCH'!$G:$G,STATYSTYKI!$D101,'BAZA DANYCH'!$J:$J,STATYSTYKI!I$99,'BAZA DANYCH'!$I:$I,STATYSTYKI!$L$5)</f>
        <v>0</v>
      </c>
      <c r="J101" s="52">
        <f>SUMIFS('BAZA DANYCH'!$M:$M,'BAZA DANYCH'!$B:$B,STATYSTYKI!$B101,'BAZA DANYCH'!$C:$C,STATYSTYKI!$C101,'BAZA DANYCH'!$G:$G,STATYSTYKI!$D101,'BAZA DANYCH'!$J:$J,STATYSTYKI!J$99,'BAZA DANYCH'!$I:$I,STATYSTYKI!$L$5)</f>
        <v>0</v>
      </c>
      <c r="K101" s="52">
        <f>SUMIFS('BAZA DANYCH'!$M:$M,'BAZA DANYCH'!$B:$B,STATYSTYKI!$B101,'BAZA DANYCH'!$C:$C,STATYSTYKI!$C101,'BAZA DANYCH'!$G:$G,STATYSTYKI!$D101,'BAZA DANYCH'!$J:$J,STATYSTYKI!K$99,'BAZA DANYCH'!$I:$I,STATYSTYKI!$L$5)</f>
        <v>0</v>
      </c>
      <c r="L101" s="52">
        <f>SUMIFS('BAZA DANYCH'!$M:$M,'BAZA DANYCH'!$B:$B,STATYSTYKI!$B101,'BAZA DANYCH'!$C:$C,STATYSTYKI!$C101,'BAZA DANYCH'!$G:$G,STATYSTYKI!$D101,'BAZA DANYCH'!$J:$J,STATYSTYKI!L$99,'BAZA DANYCH'!$I:$I,STATYSTYKI!$L$5)</f>
        <v>0</v>
      </c>
      <c r="M101" s="52">
        <f>SUMIFS('BAZA DANYCH'!$M:$M,'BAZA DANYCH'!$B:$B,STATYSTYKI!$B101,'BAZA DANYCH'!$C:$C,STATYSTYKI!$C101,'BAZA DANYCH'!$G:$G,STATYSTYKI!$D101,'BAZA DANYCH'!$J:$J,STATYSTYKI!M$99,'BAZA DANYCH'!$I:$I,STATYSTYKI!$L$5)</f>
        <v>0</v>
      </c>
      <c r="N101" s="52">
        <f>SUMIFS('BAZA DANYCH'!$M:$M,'BAZA DANYCH'!$B:$B,STATYSTYKI!$B101,'BAZA DANYCH'!$C:$C,STATYSTYKI!$C101,'BAZA DANYCH'!$G:$G,STATYSTYKI!$D101,'BAZA DANYCH'!$J:$J,STATYSTYKI!N$99,'BAZA DANYCH'!$I:$I,STATYSTYKI!$L$5)</f>
        <v>0</v>
      </c>
      <c r="O101" s="52">
        <f>SUMIFS('BAZA DANYCH'!$M:$M,'BAZA DANYCH'!$B:$B,STATYSTYKI!$B101,'BAZA DANYCH'!$C:$C,STATYSTYKI!$C101,'BAZA DANYCH'!$G:$G,STATYSTYKI!$D101,'BAZA DANYCH'!$J:$J,STATYSTYKI!O$99,'BAZA DANYCH'!$I:$I,STATYSTYKI!$L$5)</f>
        <v>0</v>
      </c>
      <c r="P101" s="52">
        <f>SUMIFS('BAZA DANYCH'!$M:$M,'BAZA DANYCH'!$B:$B,STATYSTYKI!$B101,'BAZA DANYCH'!$C:$C,STATYSTYKI!$C101,'BAZA DANYCH'!$G:$G,STATYSTYKI!$D101,'BAZA DANYCH'!$J:$J,STATYSTYKI!P$99,'BAZA DANYCH'!$I:$I,STATYSTYKI!$L$5)</f>
        <v>0</v>
      </c>
      <c r="Q101" s="52">
        <f>SUMIFS('BAZA DANYCH'!$M:$M,'BAZA DANYCH'!$B:$B,STATYSTYKI!$B101,'BAZA DANYCH'!$C:$C,STATYSTYKI!$C101,'BAZA DANYCH'!$G:$G,STATYSTYKI!$D101,'BAZA DANYCH'!$J:$J,STATYSTYKI!Q$99,'BAZA DANYCH'!$I:$I,STATYSTYKI!$L$5)</f>
        <v>0</v>
      </c>
      <c r="R101" s="52">
        <f>SUMIFS('BAZA DANYCH'!$M:$M,'BAZA DANYCH'!$B:$B,STATYSTYKI!$B101,'BAZA DANYCH'!$C:$C,STATYSTYKI!$C101,'BAZA DANYCH'!$G:$G,STATYSTYKI!$D101,'BAZA DANYCH'!$J:$J,STATYSTYKI!R$99,'BAZA DANYCH'!$I:$I,STATYSTYKI!$L$5)</f>
        <v>0</v>
      </c>
      <c r="S101" s="52">
        <f>SUMIFS('BAZA DANYCH'!$M:$M,'BAZA DANYCH'!$B:$B,STATYSTYKI!$B101,'BAZA DANYCH'!$C:$C,STATYSTYKI!$C101,'BAZA DANYCH'!$G:$G,STATYSTYKI!$D101,'BAZA DANYCH'!$J:$J,STATYSTYKI!S$99,'BAZA DANYCH'!$I:$I,STATYSTYKI!$L$5)</f>
        <v>0</v>
      </c>
      <c r="T101" s="52">
        <f>SUMIFS('BAZA DANYCH'!$M:$M,'BAZA DANYCH'!$B:$B,STATYSTYKI!$B101,'BAZA DANYCH'!$C:$C,STATYSTYKI!$C101,'BAZA DANYCH'!$G:$G,STATYSTYKI!$D101,'BAZA DANYCH'!$J:$J,STATYSTYKI!T$99,'BAZA DANYCH'!$I:$I,STATYSTYKI!$L$5)</f>
        <v>0</v>
      </c>
      <c r="U101" s="52">
        <f>SUMIFS('BAZA DANYCH'!$M:$M,'BAZA DANYCH'!$B:$B,STATYSTYKI!$B101,'BAZA DANYCH'!$C:$C,STATYSTYKI!$C101,'BAZA DANYCH'!$G:$G,STATYSTYKI!$D101,'BAZA DANYCH'!$J:$J,STATYSTYKI!U$99,'BAZA DANYCH'!$I:$I,STATYSTYKI!$L$5)</f>
        <v>0</v>
      </c>
      <c r="V101" s="52">
        <f>SUMIFS('BAZA DANYCH'!$M:$M,'BAZA DANYCH'!$B:$B,STATYSTYKI!$B101,'BAZA DANYCH'!$C:$C,STATYSTYKI!$C101,'BAZA DANYCH'!$G:$G,STATYSTYKI!$D101,'BAZA DANYCH'!$J:$J,STATYSTYKI!V$99,'BAZA DANYCH'!$I:$I,STATYSTYKI!$L$5)</f>
        <v>0</v>
      </c>
      <c r="W101" s="52">
        <f>SUMIFS('BAZA DANYCH'!$M:$M,'BAZA DANYCH'!$B:$B,STATYSTYKI!$B101,'BAZA DANYCH'!$C:$C,STATYSTYKI!$C101,'BAZA DANYCH'!$G:$G,STATYSTYKI!$D101,'BAZA DANYCH'!$J:$J,STATYSTYKI!W$99,'BAZA DANYCH'!$I:$I,STATYSTYKI!$L$5)</f>
        <v>0</v>
      </c>
      <c r="X101" s="52">
        <f>SUMIFS('BAZA DANYCH'!$M:$M,'BAZA DANYCH'!$B:$B,STATYSTYKI!$B101,'BAZA DANYCH'!$C:$C,STATYSTYKI!$C101,'BAZA DANYCH'!$G:$G,STATYSTYKI!$D101,'BAZA DANYCH'!$J:$J,STATYSTYKI!X$99,'BAZA DANYCH'!$I:$I,STATYSTYKI!$L$5)</f>
        <v>0</v>
      </c>
      <c r="Y101" s="52">
        <f>SUMIFS('BAZA DANYCH'!$M:$M,'BAZA DANYCH'!$B:$B,STATYSTYKI!$B101,'BAZA DANYCH'!$C:$C,STATYSTYKI!$C101,'BAZA DANYCH'!$G:$G,STATYSTYKI!$D101,'BAZA DANYCH'!$J:$J,STATYSTYKI!Y$99,'BAZA DANYCH'!$I:$I,STATYSTYKI!$L$5)</f>
        <v>0</v>
      </c>
      <c r="Z101" s="52">
        <f>SUMIFS('BAZA DANYCH'!$M:$M,'BAZA DANYCH'!$B:$B,STATYSTYKI!$B101,'BAZA DANYCH'!$C:$C,STATYSTYKI!$C101,'BAZA DANYCH'!$G:$G,STATYSTYKI!$D101,'BAZA DANYCH'!$J:$J,STATYSTYKI!Z$99,'BAZA DANYCH'!$I:$I,STATYSTYKI!$L$5)</f>
        <v>0</v>
      </c>
      <c r="AA101" s="52">
        <f>SUMIFS('BAZA DANYCH'!$M:$M,'BAZA DANYCH'!$B:$B,STATYSTYKI!$B101,'BAZA DANYCH'!$C:$C,STATYSTYKI!$C101,'BAZA DANYCH'!$G:$G,STATYSTYKI!$D101,'BAZA DANYCH'!$J:$J,STATYSTYKI!AA$99,'BAZA DANYCH'!$I:$I,STATYSTYKI!$L$5)</f>
        <v>0</v>
      </c>
      <c r="AB101" s="52">
        <f>SUMIFS('BAZA DANYCH'!$M:$M,'BAZA DANYCH'!$B:$B,STATYSTYKI!$B101,'BAZA DANYCH'!$C:$C,STATYSTYKI!$C101,'BAZA DANYCH'!$G:$G,STATYSTYKI!$D101,'BAZA DANYCH'!$J:$J,STATYSTYKI!AB$99,'BAZA DANYCH'!$I:$I,STATYSTYKI!$L$5)</f>
        <v>0</v>
      </c>
      <c r="AC101" s="52">
        <f>SUMIFS('BAZA DANYCH'!$M:$M,'BAZA DANYCH'!$B:$B,STATYSTYKI!$B101,'BAZA DANYCH'!$C:$C,STATYSTYKI!$C101,'BAZA DANYCH'!$G:$G,STATYSTYKI!$D101,'BAZA DANYCH'!$J:$J,STATYSTYKI!AC$99,'BAZA DANYCH'!$I:$I,STATYSTYKI!$L$5)</f>
        <v>0</v>
      </c>
      <c r="AD101" s="52">
        <f>SUMIFS('BAZA DANYCH'!$M:$M,'BAZA DANYCH'!$B:$B,STATYSTYKI!$B101,'BAZA DANYCH'!$C:$C,STATYSTYKI!$C101,'BAZA DANYCH'!$G:$G,STATYSTYKI!$D101,'BAZA DANYCH'!$J:$J,STATYSTYKI!AD$99,'BAZA DANYCH'!$I:$I,STATYSTYKI!$L$5)</f>
        <v>0</v>
      </c>
      <c r="AE101" s="52">
        <f>SUMIFS('BAZA DANYCH'!$M:$M,'BAZA DANYCH'!$B:$B,STATYSTYKI!$B101,'BAZA DANYCH'!$C:$C,STATYSTYKI!$C101,'BAZA DANYCH'!$G:$G,STATYSTYKI!$D101,'BAZA DANYCH'!$J:$J,STATYSTYKI!AE$99,'BAZA DANYCH'!$I:$I,STATYSTYKI!$L$5)</f>
        <v>0</v>
      </c>
      <c r="AF101" s="52">
        <f>SUMIFS('BAZA DANYCH'!$M:$M,'BAZA DANYCH'!$B:$B,STATYSTYKI!$B101,'BAZA DANYCH'!$C:$C,STATYSTYKI!$C101,'BAZA DANYCH'!$G:$G,STATYSTYKI!$D101,'BAZA DANYCH'!$J:$J,STATYSTYKI!AF$99,'BAZA DANYCH'!$I:$I,STATYSTYKI!$L$5)</f>
        <v>0</v>
      </c>
      <c r="AG101" s="52">
        <f>SUMIFS('BAZA DANYCH'!$M:$M,'BAZA DANYCH'!$B:$B,STATYSTYKI!$B101,'BAZA DANYCH'!$C:$C,STATYSTYKI!$C101,'BAZA DANYCH'!$G:$G,STATYSTYKI!$D101,'BAZA DANYCH'!$J:$J,STATYSTYKI!AG$99,'BAZA DANYCH'!$I:$I,STATYSTYKI!$L$5)</f>
        <v>0</v>
      </c>
      <c r="AH101" s="52">
        <f>SUMIFS('BAZA DANYCH'!$M:$M,'BAZA DANYCH'!$B:$B,STATYSTYKI!$B101,'BAZA DANYCH'!$C:$C,STATYSTYKI!$C101,'BAZA DANYCH'!$G:$G,STATYSTYKI!$D101,'BAZA DANYCH'!$J:$J,STATYSTYKI!AH$99,'BAZA DANYCH'!$I:$I,STATYSTYKI!$L$5)</f>
        <v>0</v>
      </c>
      <c r="AI101" s="52">
        <f>SUMIFS('BAZA DANYCH'!$M:$M,'BAZA DANYCH'!$B:$B,STATYSTYKI!$B101,'BAZA DANYCH'!$C:$C,STATYSTYKI!$C101,'BAZA DANYCH'!$G:$G,STATYSTYKI!$D101,'BAZA DANYCH'!$J:$J,STATYSTYKI!AI$99,'BAZA DANYCH'!$I:$I,STATYSTYKI!$L$5)</f>
        <v>0</v>
      </c>
      <c r="AJ101" s="52">
        <f>SUMIFS('BAZA DANYCH'!$M:$M,'BAZA DANYCH'!$B:$B,STATYSTYKI!$B101,'BAZA DANYCH'!$C:$C,STATYSTYKI!$C101,'BAZA DANYCH'!$G:$G,STATYSTYKI!$D101,'BAZA DANYCH'!$J:$J,STATYSTYKI!AJ$99,'BAZA DANYCH'!$I:$I,STATYSTYKI!$L$5)</f>
        <v>0</v>
      </c>
      <c r="AK101" s="52">
        <f>SUMIFS('BAZA DANYCH'!$M:$M,'BAZA DANYCH'!$B:$B,STATYSTYKI!$B101,'BAZA DANYCH'!$C:$C,STATYSTYKI!$C101,'BAZA DANYCH'!$G:$G,STATYSTYKI!$D101,'BAZA DANYCH'!$J:$J,STATYSTYKI!AK$99,'BAZA DANYCH'!$I:$I,STATYSTYKI!$L$5)</f>
        <v>0</v>
      </c>
      <c r="AL101" s="52">
        <f>SUMIFS('BAZA DANYCH'!$M:$M,'BAZA DANYCH'!$B:$B,STATYSTYKI!$B101,'BAZA DANYCH'!$C:$C,STATYSTYKI!$C101,'BAZA DANYCH'!$G:$G,STATYSTYKI!$D101,'BAZA DANYCH'!$J:$J,STATYSTYKI!AL$99,'BAZA DANYCH'!$I:$I,STATYSTYKI!$L$5)</f>
        <v>0</v>
      </c>
      <c r="AM101" s="52">
        <f>SUMIFS('BAZA DANYCH'!$M:$M,'BAZA DANYCH'!$B:$B,STATYSTYKI!$B101,'BAZA DANYCH'!$C:$C,STATYSTYKI!$C101,'BAZA DANYCH'!$G:$G,STATYSTYKI!$D101,'BAZA DANYCH'!$J:$J,STATYSTYKI!AM$99,'BAZA DANYCH'!$I:$I,STATYSTYKI!$L$5)</f>
        <v>0</v>
      </c>
      <c r="AN101" s="52">
        <f>SUMIFS('BAZA DANYCH'!$M:$M,'BAZA DANYCH'!$B:$B,STATYSTYKI!$B101,'BAZA DANYCH'!$C:$C,STATYSTYKI!$C101,'BAZA DANYCH'!$G:$G,STATYSTYKI!$D101,'BAZA DANYCH'!$J:$J,STATYSTYKI!AN$99,'BAZA DANYCH'!$I:$I,STATYSTYKI!$L$5)</f>
        <v>0</v>
      </c>
      <c r="AO101" s="52">
        <f>SUMIFS('BAZA DANYCH'!$M:$M,'BAZA DANYCH'!$B:$B,STATYSTYKI!$B101,'BAZA DANYCH'!$C:$C,STATYSTYKI!$C101,'BAZA DANYCH'!$G:$G,STATYSTYKI!$D101,'BAZA DANYCH'!$J:$J,STATYSTYKI!AO$99,'BAZA DANYCH'!$I:$I,STATYSTYKI!$L$5)</f>
        <v>0</v>
      </c>
      <c r="AP101" s="52">
        <f>SUMIFS('BAZA DANYCH'!$M:$M,'BAZA DANYCH'!$B:$B,STATYSTYKI!$B101,'BAZA DANYCH'!$C:$C,STATYSTYKI!$C101,'BAZA DANYCH'!$G:$G,STATYSTYKI!$D101,'BAZA DANYCH'!$J:$J,STATYSTYKI!AP$99,'BAZA DANYCH'!$I:$I,STATYSTYKI!$L$5)</f>
        <v>0</v>
      </c>
      <c r="AQ101" s="52">
        <f>SUMIFS('BAZA DANYCH'!$M:$M,'BAZA DANYCH'!$B:$B,STATYSTYKI!$B101,'BAZA DANYCH'!$C:$C,STATYSTYKI!$C101,'BAZA DANYCH'!$G:$G,STATYSTYKI!$D101,'BAZA DANYCH'!$J:$J,STATYSTYKI!AQ$99,'BAZA DANYCH'!$I:$I,STATYSTYKI!$L$5)</f>
        <v>0</v>
      </c>
      <c r="AR101" s="52">
        <f>SUMIFS('BAZA DANYCH'!$M:$M,'BAZA DANYCH'!$B:$B,STATYSTYKI!$B101,'BAZA DANYCH'!$C:$C,STATYSTYKI!$C101,'BAZA DANYCH'!$G:$G,STATYSTYKI!$D101,'BAZA DANYCH'!$J:$J,STATYSTYKI!AR$99,'BAZA DANYCH'!$I:$I,STATYSTYKI!$L$5)</f>
        <v>0</v>
      </c>
      <c r="AS101" s="52">
        <f>SUMIFS('BAZA DANYCH'!$M:$M,'BAZA DANYCH'!$B:$B,STATYSTYKI!$B101,'BAZA DANYCH'!$C:$C,STATYSTYKI!$C101,'BAZA DANYCH'!$G:$G,STATYSTYKI!$D101,'BAZA DANYCH'!$J:$J,STATYSTYKI!AS$99,'BAZA DANYCH'!$I:$I,STATYSTYKI!$L$5)</f>
        <v>0</v>
      </c>
      <c r="AT101" s="52">
        <f>SUMIFS('BAZA DANYCH'!$M:$M,'BAZA DANYCH'!$B:$B,STATYSTYKI!$B101,'BAZA DANYCH'!$C:$C,STATYSTYKI!$C101,'BAZA DANYCH'!$G:$G,STATYSTYKI!$D101,'BAZA DANYCH'!$J:$J,STATYSTYKI!AT$99,'BAZA DANYCH'!$I:$I,STATYSTYKI!$L$5)</f>
        <v>0</v>
      </c>
      <c r="AU101" s="52">
        <f>SUMIFS('BAZA DANYCH'!$M:$M,'BAZA DANYCH'!$B:$B,STATYSTYKI!$B101,'BAZA DANYCH'!$C:$C,STATYSTYKI!$C101,'BAZA DANYCH'!$G:$G,STATYSTYKI!$D101,'BAZA DANYCH'!$J:$J,STATYSTYKI!AU$99,'BAZA DANYCH'!$I:$I,STATYSTYKI!$L$5)</f>
        <v>0</v>
      </c>
      <c r="AV101" s="52">
        <f>SUMIFS('BAZA DANYCH'!$M:$M,'BAZA DANYCH'!$B:$B,STATYSTYKI!$B101,'BAZA DANYCH'!$C:$C,STATYSTYKI!$C101,'BAZA DANYCH'!$G:$G,STATYSTYKI!$D101,'BAZA DANYCH'!$J:$J,STATYSTYKI!AV$99,'BAZA DANYCH'!$I:$I,STATYSTYKI!$L$5)</f>
        <v>1</v>
      </c>
      <c r="AW101" s="52">
        <f>SUMIFS('BAZA DANYCH'!$M:$M,'BAZA DANYCH'!$B:$B,STATYSTYKI!$B101,'BAZA DANYCH'!$C:$C,STATYSTYKI!$C101,'BAZA DANYCH'!$G:$G,STATYSTYKI!$D101,'BAZA DANYCH'!$J:$J,STATYSTYKI!AW$99,'BAZA DANYCH'!$I:$I,STATYSTYKI!$L$5)</f>
        <v>1</v>
      </c>
      <c r="AX101" s="52">
        <f>SUMIFS('BAZA DANYCH'!$M:$M,'BAZA DANYCH'!$B:$B,STATYSTYKI!$B101,'BAZA DANYCH'!$C:$C,STATYSTYKI!$C101,'BAZA DANYCH'!$G:$G,STATYSTYKI!$D101,'BAZA DANYCH'!$J:$J,STATYSTYKI!AX$99,'BAZA DANYCH'!$I:$I,STATYSTYKI!$L$5)</f>
        <v>0</v>
      </c>
      <c r="AY101" s="52">
        <f>SUMIFS('BAZA DANYCH'!$M:$M,'BAZA DANYCH'!$B:$B,STATYSTYKI!$B101,'BAZA DANYCH'!$C:$C,STATYSTYKI!$C101,'BAZA DANYCH'!$G:$G,STATYSTYKI!$D101,'BAZA DANYCH'!$J:$J,STATYSTYKI!AY$99,'BAZA DANYCH'!$I:$I,STATYSTYKI!$L$5)</f>
        <v>1</v>
      </c>
      <c r="AZ101" s="52">
        <f>SUMIFS('BAZA DANYCH'!$M:$M,'BAZA DANYCH'!$B:$B,STATYSTYKI!$B101,'BAZA DANYCH'!$C:$C,STATYSTYKI!$C101,'BAZA DANYCH'!$G:$G,STATYSTYKI!$D101,'BAZA DANYCH'!$J:$J,STATYSTYKI!AZ$99,'BAZA DANYCH'!$I:$I,STATYSTYKI!$L$5)</f>
        <v>0</v>
      </c>
      <c r="BA101" s="52">
        <f>SUMIFS('BAZA DANYCH'!$M:$M,'BAZA DANYCH'!$B:$B,STATYSTYKI!$B101,'BAZA DANYCH'!$C:$C,STATYSTYKI!$C101,'BAZA DANYCH'!$G:$G,STATYSTYKI!$D101,'BAZA DANYCH'!$J:$J,STATYSTYKI!BA$99,'BAZA DANYCH'!$I:$I,STATYSTYKI!$L$5)</f>
        <v>0</v>
      </c>
      <c r="BB101" s="52">
        <f>SUMIFS('BAZA DANYCH'!$M:$M,'BAZA DANYCH'!$B:$B,STATYSTYKI!$B101,'BAZA DANYCH'!$C:$C,STATYSTYKI!$C101,'BAZA DANYCH'!$G:$G,STATYSTYKI!$D101,'BAZA DANYCH'!$J:$J,STATYSTYKI!BB$99,'BAZA DANYCH'!$I:$I,STATYSTYKI!$L$5)</f>
        <v>0</v>
      </c>
      <c r="BC101" s="52">
        <f>SUMIFS('BAZA DANYCH'!$M:$M,'BAZA DANYCH'!$B:$B,STATYSTYKI!$B101,'BAZA DANYCH'!$C:$C,STATYSTYKI!$C101,'BAZA DANYCH'!$G:$G,STATYSTYKI!$D101,'BAZA DANYCH'!$J:$J,STATYSTYKI!BC$99,'BAZA DANYCH'!$I:$I,STATYSTYKI!$L$5)</f>
        <v>0</v>
      </c>
      <c r="BD101" s="52">
        <f>SUMIFS('BAZA DANYCH'!$M:$M,'BAZA DANYCH'!$B:$B,STATYSTYKI!$B101,'BAZA DANYCH'!$C:$C,STATYSTYKI!$C101,'BAZA DANYCH'!$G:$G,STATYSTYKI!$D101,'BAZA DANYCH'!$J:$J,STATYSTYKI!BD$99,'BAZA DANYCH'!$I:$I,STATYSTYKI!$L$5)</f>
        <v>0</v>
      </c>
      <c r="BE101" s="52">
        <f>SUMIFS('BAZA DANYCH'!$M:$M,'BAZA DANYCH'!$B:$B,STATYSTYKI!$B101,'BAZA DANYCH'!$C:$C,STATYSTYKI!$C101,'BAZA DANYCH'!$G:$G,STATYSTYKI!$D101,'BAZA DANYCH'!$J:$J,STATYSTYKI!BE$99,'BAZA DANYCH'!$I:$I,STATYSTYKI!$L$5)</f>
        <v>1</v>
      </c>
      <c r="BF101" s="52">
        <f>SUMIFS('BAZA DANYCH'!$M:$M,'BAZA DANYCH'!$B:$B,STATYSTYKI!$B101,'BAZA DANYCH'!$C:$C,STATYSTYKI!$C101,'BAZA DANYCH'!$G:$G,STATYSTYKI!$D101,'BAZA DANYCH'!$J:$J,STATYSTYKI!BF$99,'BAZA DANYCH'!$I:$I,STATYSTYKI!$L$5)</f>
        <v>0</v>
      </c>
      <c r="BG101" s="52">
        <f>SUMIFS('BAZA DANYCH'!$M:$M,'BAZA DANYCH'!$B:$B,STATYSTYKI!$B101,'BAZA DANYCH'!$C:$C,STATYSTYKI!$C101,'BAZA DANYCH'!$G:$G,STATYSTYKI!$D101,'BAZA DANYCH'!$J:$J,STATYSTYKI!BG$99,'BAZA DANYCH'!$I:$I,STATYSTYKI!$L$5)</f>
        <v>0</v>
      </c>
      <c r="BH101" s="52">
        <f>SUMIFS('BAZA DANYCH'!$M:$M,'BAZA DANYCH'!$B:$B,STATYSTYKI!$B101,'BAZA DANYCH'!$C:$C,STATYSTYKI!$C101,'BAZA DANYCH'!$G:$G,STATYSTYKI!$D101,'BAZA DANYCH'!$J:$J,STATYSTYKI!BH$99,'BAZA DANYCH'!$I:$I,STATYSTYKI!$L$5)</f>
        <v>0</v>
      </c>
      <c r="BI101" s="52">
        <f>SUMIFS('BAZA DANYCH'!$M:$M,'BAZA DANYCH'!$B:$B,STATYSTYKI!$B101,'BAZA DANYCH'!$C:$C,STATYSTYKI!$C101,'BAZA DANYCH'!$G:$G,STATYSTYKI!$D101,'BAZA DANYCH'!$J:$J,STATYSTYKI!BI$99,'BAZA DANYCH'!$I:$I,STATYSTYKI!$L$5)</f>
        <v>0</v>
      </c>
      <c r="BJ101" s="52">
        <f>SUMIFS('BAZA DANYCH'!$M:$M,'BAZA DANYCH'!$B:$B,STATYSTYKI!$B101,'BAZA DANYCH'!$C:$C,STATYSTYKI!$C101,'BAZA DANYCH'!$G:$G,STATYSTYKI!$D101,'BAZA DANYCH'!$J:$J,STATYSTYKI!BJ$99,'BAZA DANYCH'!$I:$I,STATYSTYKI!$L$5)</f>
        <v>0</v>
      </c>
      <c r="BK101" s="52">
        <f>SUMIFS('BAZA DANYCH'!$M:$M,'BAZA DANYCH'!$B:$B,STATYSTYKI!$B101,'BAZA DANYCH'!$C:$C,STATYSTYKI!$C101,'BAZA DANYCH'!$G:$G,STATYSTYKI!$D101,'BAZA DANYCH'!$J:$J,STATYSTYKI!BK$99,'BAZA DANYCH'!$I:$I,STATYSTYKI!$L$5)</f>
        <v>0</v>
      </c>
      <c r="BL101" s="52">
        <f>SUMIFS('BAZA DANYCH'!$M:$M,'BAZA DANYCH'!$B:$B,STATYSTYKI!$B101,'BAZA DANYCH'!$C:$C,STATYSTYKI!$C101,'BAZA DANYCH'!$G:$G,STATYSTYKI!$D101,'BAZA DANYCH'!$J:$J,STATYSTYKI!BL$99,'BAZA DANYCH'!$I:$I,STATYSTYKI!$L$5)</f>
        <v>0</v>
      </c>
      <c r="BM101" s="52">
        <f>SUMIFS('BAZA DANYCH'!$M:$M,'BAZA DANYCH'!$B:$B,STATYSTYKI!$B101,'BAZA DANYCH'!$C:$C,STATYSTYKI!$C101,'BAZA DANYCH'!$G:$G,STATYSTYKI!$D101,'BAZA DANYCH'!$J:$J,STATYSTYKI!BM$99,'BAZA DANYCH'!$I:$I,STATYSTYKI!$L$5)</f>
        <v>0</v>
      </c>
      <c r="BN101" s="52">
        <f>SUMIFS('BAZA DANYCH'!$M:$M,'BAZA DANYCH'!$B:$B,STATYSTYKI!$B101,'BAZA DANYCH'!$C:$C,STATYSTYKI!$C101,'BAZA DANYCH'!$G:$G,STATYSTYKI!$D101,'BAZA DANYCH'!$J:$J,STATYSTYKI!BN$99,'BAZA DANYCH'!$I:$I,STATYSTYKI!$L$5)</f>
        <v>0</v>
      </c>
      <c r="BO101" s="52">
        <f>SUMIFS('BAZA DANYCH'!$M:$M,'BAZA DANYCH'!$B:$B,STATYSTYKI!$B101,'BAZA DANYCH'!$C:$C,STATYSTYKI!$C101,'BAZA DANYCH'!$G:$G,STATYSTYKI!$D101,'BAZA DANYCH'!$J:$J,STATYSTYKI!BO$99,'BAZA DANYCH'!$I:$I,STATYSTYKI!$L$5)</f>
        <v>0</v>
      </c>
      <c r="BP101" s="52">
        <f>SUMIFS('BAZA DANYCH'!$M:$M,'BAZA DANYCH'!$B:$B,STATYSTYKI!$B101,'BAZA DANYCH'!$C:$C,STATYSTYKI!$C101,'BAZA DANYCH'!$G:$G,STATYSTYKI!$D101,'BAZA DANYCH'!$J:$J,STATYSTYKI!BP$99,'BAZA DANYCH'!$I:$I,STATYSTYKI!$L$5)</f>
        <v>0</v>
      </c>
      <c r="BQ101" s="52">
        <f>SUMIFS('BAZA DANYCH'!$M:$M,'BAZA DANYCH'!$B:$B,STATYSTYKI!$B101,'BAZA DANYCH'!$C:$C,STATYSTYKI!$C101,'BAZA DANYCH'!$G:$G,STATYSTYKI!$D101,'BAZA DANYCH'!$J:$J,STATYSTYKI!BQ$99,'BAZA DANYCH'!$I:$I,STATYSTYKI!$L$5)</f>
        <v>0</v>
      </c>
      <c r="BR101" s="52">
        <f>SUMIFS('BAZA DANYCH'!$M:$M,'BAZA DANYCH'!$B:$B,STATYSTYKI!$B101,'BAZA DANYCH'!$C:$C,STATYSTYKI!$C101,'BAZA DANYCH'!$G:$G,STATYSTYKI!$D101,'BAZA DANYCH'!$J:$J,STATYSTYKI!BR$99,'BAZA DANYCH'!$I:$I,STATYSTYKI!$L$5)</f>
        <v>0</v>
      </c>
      <c r="BS101" s="52">
        <f>SUMIFS('BAZA DANYCH'!$M:$M,'BAZA DANYCH'!$B:$B,STATYSTYKI!$B101,'BAZA DANYCH'!$C:$C,STATYSTYKI!$C101,'BAZA DANYCH'!$G:$G,STATYSTYKI!$D101,'BAZA DANYCH'!$J:$J,STATYSTYKI!BS$99,'BAZA DANYCH'!$I:$I,STATYSTYKI!$L$5)</f>
        <v>0</v>
      </c>
      <c r="BT101" s="52">
        <f>SUMIFS('BAZA DANYCH'!$M:$M,'BAZA DANYCH'!$B:$B,STATYSTYKI!$B101,'BAZA DANYCH'!$C:$C,STATYSTYKI!$C101,'BAZA DANYCH'!$G:$G,STATYSTYKI!$D101,'BAZA DANYCH'!$J:$J,STATYSTYKI!BT$99,'BAZA DANYCH'!$I:$I,STATYSTYKI!$L$5)</f>
        <v>0</v>
      </c>
      <c r="BU101" s="52">
        <f>SUMIFS('BAZA DANYCH'!$M:$M,'BAZA DANYCH'!$B:$B,STATYSTYKI!$B101,'BAZA DANYCH'!$C:$C,STATYSTYKI!$C101,'BAZA DANYCH'!$G:$G,STATYSTYKI!$D101,'BAZA DANYCH'!$J:$J,STATYSTYKI!BU$99,'BAZA DANYCH'!$I:$I,STATYSTYKI!$L$5)</f>
        <v>1</v>
      </c>
      <c r="BV101" s="52">
        <f>SUMIFS('BAZA DANYCH'!$M:$M,'BAZA DANYCH'!$B:$B,STATYSTYKI!$B101,'BAZA DANYCH'!$C:$C,STATYSTYKI!$C101,'BAZA DANYCH'!$G:$G,STATYSTYKI!$D101,'BAZA DANYCH'!$J:$J,STATYSTYKI!BV$99,'BAZA DANYCH'!$I:$I,STATYSTYKI!$L$5)</f>
        <v>0</v>
      </c>
      <c r="BW101" s="52">
        <f>SUMIFS('BAZA DANYCH'!$M:$M,'BAZA DANYCH'!$B:$B,STATYSTYKI!$B101,'BAZA DANYCH'!$C:$C,STATYSTYKI!$C101,'BAZA DANYCH'!$G:$G,STATYSTYKI!$D101,'BAZA DANYCH'!$J:$J,STATYSTYKI!BW$99,'BAZA DANYCH'!$I:$I,STATYSTYKI!$L$5)</f>
        <v>0</v>
      </c>
      <c r="BX101" s="52">
        <f>SUMIFS('BAZA DANYCH'!$M:$M,'BAZA DANYCH'!$B:$B,STATYSTYKI!$B101,'BAZA DANYCH'!$C:$C,STATYSTYKI!$C101,'BAZA DANYCH'!$G:$G,STATYSTYKI!$D101,'BAZA DANYCH'!$J:$J,STATYSTYKI!BX$99,'BAZA DANYCH'!$I:$I,STATYSTYKI!$L$5)</f>
        <v>0</v>
      </c>
      <c r="BY101" s="52">
        <f>SUMIFS('BAZA DANYCH'!$M:$M,'BAZA DANYCH'!$B:$B,STATYSTYKI!$B101,'BAZA DANYCH'!$C:$C,STATYSTYKI!$C101,'BAZA DANYCH'!$G:$G,STATYSTYKI!$D101,'BAZA DANYCH'!$J:$J,STATYSTYKI!BY$99,'BAZA DANYCH'!$I:$I,STATYSTYKI!$L$5)</f>
        <v>0</v>
      </c>
      <c r="BZ101" s="52">
        <f>SUMIFS('BAZA DANYCH'!$M:$M,'BAZA DANYCH'!$B:$B,STATYSTYKI!$B101,'BAZA DANYCH'!$C:$C,STATYSTYKI!$C101,'BAZA DANYCH'!$G:$G,STATYSTYKI!$D101,'BAZA DANYCH'!$J:$J,STATYSTYKI!BZ$99,'BAZA DANYCH'!$I:$I,STATYSTYKI!$L$5)</f>
        <v>1</v>
      </c>
      <c r="CA101" s="52">
        <f>SUMIFS('BAZA DANYCH'!$M:$M,'BAZA DANYCH'!$B:$B,STATYSTYKI!$B101,'BAZA DANYCH'!$C:$C,STATYSTYKI!$C101,'BAZA DANYCH'!$G:$G,STATYSTYKI!$D101,'BAZA DANYCH'!$J:$J,STATYSTYKI!CA$99,'BAZA DANYCH'!$I:$I,STATYSTYKI!$L$5)</f>
        <v>0</v>
      </c>
      <c r="CB101" s="52">
        <f>SUMIFS('BAZA DANYCH'!$M:$M,'BAZA DANYCH'!$B:$B,STATYSTYKI!$B101,'BAZA DANYCH'!$C:$C,STATYSTYKI!$C101,'BAZA DANYCH'!$G:$G,STATYSTYKI!$D101,'BAZA DANYCH'!$J:$J,STATYSTYKI!CB$99,'BAZA DANYCH'!$I:$I,STATYSTYKI!$L$5)</f>
        <v>0</v>
      </c>
      <c r="CC101" s="52">
        <f>SUMIFS('BAZA DANYCH'!$M:$M,'BAZA DANYCH'!$B:$B,STATYSTYKI!$B101,'BAZA DANYCH'!$C:$C,STATYSTYKI!$C101,'BAZA DANYCH'!$G:$G,STATYSTYKI!$D101,'BAZA DANYCH'!$J:$J,STATYSTYKI!CC$99,'BAZA DANYCH'!$I:$I,STATYSTYKI!$L$5)</f>
        <v>0</v>
      </c>
      <c r="CD101" s="52">
        <f>SUMIFS('BAZA DANYCH'!$M:$M,'BAZA DANYCH'!$B:$B,STATYSTYKI!$B101,'BAZA DANYCH'!$C:$C,STATYSTYKI!$C101,'BAZA DANYCH'!$G:$G,STATYSTYKI!$D101,'BAZA DANYCH'!$J:$J,STATYSTYKI!CD$99,'BAZA DANYCH'!$I:$I,STATYSTYKI!$L$5)</f>
        <v>0</v>
      </c>
      <c r="CE101" s="52">
        <f>SUMIFS('BAZA DANYCH'!$M:$M,'BAZA DANYCH'!$B:$B,STATYSTYKI!$B101,'BAZA DANYCH'!$C:$C,STATYSTYKI!$C101,'BAZA DANYCH'!$G:$G,STATYSTYKI!$D101,'BAZA DANYCH'!$J:$J,STATYSTYKI!CE$99,'BAZA DANYCH'!$I:$I,STATYSTYKI!$L$5)</f>
        <v>0</v>
      </c>
      <c r="CF101" s="52">
        <f>SUMIFS('BAZA DANYCH'!$M:$M,'BAZA DANYCH'!$B:$B,STATYSTYKI!$B101,'BAZA DANYCH'!$C:$C,STATYSTYKI!$C101,'BAZA DANYCH'!$G:$G,STATYSTYKI!$D101,'BAZA DANYCH'!$J:$J,STATYSTYKI!CF$99,'BAZA DANYCH'!$I:$I,STATYSTYKI!$L$5)</f>
        <v>0</v>
      </c>
      <c r="CG101" s="52">
        <f>SUMIFS('BAZA DANYCH'!$M:$M,'BAZA DANYCH'!$B:$B,STATYSTYKI!$B101,'BAZA DANYCH'!$C:$C,STATYSTYKI!$C101,'BAZA DANYCH'!$G:$G,STATYSTYKI!$D101,'BAZA DANYCH'!$J:$J,STATYSTYKI!CG$99,'BAZA DANYCH'!$I:$I,STATYSTYKI!$L$5)</f>
        <v>0</v>
      </c>
      <c r="CH101" s="52">
        <f>SUMIFS('BAZA DANYCH'!$M:$M,'BAZA DANYCH'!$B:$B,STATYSTYKI!$B101,'BAZA DANYCH'!$C:$C,STATYSTYKI!$C101,'BAZA DANYCH'!$G:$G,STATYSTYKI!$D101,'BAZA DANYCH'!$J:$J,STATYSTYKI!CH$99,'BAZA DANYCH'!$I:$I,STATYSTYKI!$L$5)</f>
        <v>0</v>
      </c>
      <c r="CI101" s="52">
        <f>SUMIFS('BAZA DANYCH'!$M:$M,'BAZA DANYCH'!$B:$B,STATYSTYKI!$B101,'BAZA DANYCH'!$C:$C,STATYSTYKI!$C101,'BAZA DANYCH'!$G:$G,STATYSTYKI!$D101,'BAZA DANYCH'!$J:$J,STATYSTYKI!CI$99,'BAZA DANYCH'!$I:$I,STATYSTYKI!$L$5)</f>
        <v>0</v>
      </c>
      <c r="CJ101" s="52">
        <f>SUMIFS('BAZA DANYCH'!$M:$M,'BAZA DANYCH'!$B:$B,STATYSTYKI!$B101,'BAZA DANYCH'!$C:$C,STATYSTYKI!$C101,'BAZA DANYCH'!$G:$G,STATYSTYKI!$D101,'BAZA DANYCH'!$J:$J,STATYSTYKI!CJ$99,'BAZA DANYCH'!$I:$I,STATYSTYKI!$L$5)</f>
        <v>0</v>
      </c>
      <c r="CK101" s="52">
        <f>SUMIFS('BAZA DANYCH'!$M:$M,'BAZA DANYCH'!$B:$B,STATYSTYKI!$B101,'BAZA DANYCH'!$C:$C,STATYSTYKI!$C101,'BAZA DANYCH'!$G:$G,STATYSTYKI!$D101,'BAZA DANYCH'!$J:$J,STATYSTYKI!CK$99,'BAZA DANYCH'!$I:$I,STATYSTYKI!$L$5)</f>
        <v>0</v>
      </c>
      <c r="CL101" s="52">
        <f>SUMIFS('BAZA DANYCH'!$M:$M,'BAZA DANYCH'!$B:$B,STATYSTYKI!$B101,'BAZA DANYCH'!$C:$C,STATYSTYKI!$C101,'BAZA DANYCH'!$G:$G,STATYSTYKI!$D101,'BAZA DANYCH'!$J:$J,STATYSTYKI!CL$99,'BAZA DANYCH'!$I:$I,STATYSTYKI!$L$5)</f>
        <v>0</v>
      </c>
      <c r="CM101" s="52">
        <f>SUMIFS('BAZA DANYCH'!$M:$M,'BAZA DANYCH'!$B:$B,STATYSTYKI!$B101,'BAZA DANYCH'!$C:$C,STATYSTYKI!$C101,'BAZA DANYCH'!$G:$G,STATYSTYKI!$D101,'BAZA DANYCH'!$J:$J,STATYSTYKI!CM$99,'BAZA DANYCH'!$I:$I,STATYSTYKI!$L$5)</f>
        <v>1</v>
      </c>
      <c r="CN101" s="52">
        <f>SUMIFS('BAZA DANYCH'!$M:$M,'BAZA DANYCH'!$B:$B,STATYSTYKI!$B101,'BAZA DANYCH'!$C:$C,STATYSTYKI!$C101,'BAZA DANYCH'!$G:$G,STATYSTYKI!$D101,'BAZA DANYCH'!$J:$J,STATYSTYKI!CN$99,'BAZA DANYCH'!$I:$I,STATYSTYKI!$L$5)</f>
        <v>0</v>
      </c>
      <c r="CO101" s="52">
        <f>SUMIFS('BAZA DANYCH'!$M:$M,'BAZA DANYCH'!$B:$B,STATYSTYKI!$B101,'BAZA DANYCH'!$C:$C,STATYSTYKI!$C101,'BAZA DANYCH'!$G:$G,STATYSTYKI!$D101,'BAZA DANYCH'!$J:$J,STATYSTYKI!CO$99,'BAZA DANYCH'!$I:$I,STATYSTYKI!$L$5)</f>
        <v>0</v>
      </c>
      <c r="CP101" s="52">
        <f>SUMIFS('BAZA DANYCH'!$M:$M,'BAZA DANYCH'!$B:$B,STATYSTYKI!$B101,'BAZA DANYCH'!$C:$C,STATYSTYKI!$C101,'BAZA DANYCH'!$G:$G,STATYSTYKI!$D101,'BAZA DANYCH'!$J:$J,STATYSTYKI!CP$99,'BAZA DANYCH'!$I:$I,STATYSTYKI!$L$5)</f>
        <v>0</v>
      </c>
      <c r="CQ101" s="52">
        <f>SUMIFS('BAZA DANYCH'!$M:$M,'BAZA DANYCH'!$B:$B,STATYSTYKI!$B101,'BAZA DANYCH'!$C:$C,STATYSTYKI!$C101,'BAZA DANYCH'!$G:$G,STATYSTYKI!$D101,'BAZA DANYCH'!$J:$J,STATYSTYKI!CQ$99,'BAZA DANYCH'!$I:$I,STATYSTYKI!$L$5)</f>
        <v>1</v>
      </c>
      <c r="CR101" s="52">
        <f>SUMIFS('BAZA DANYCH'!$M:$M,'BAZA DANYCH'!$B:$B,STATYSTYKI!$B101,'BAZA DANYCH'!$C:$C,STATYSTYKI!$C101,'BAZA DANYCH'!$G:$G,STATYSTYKI!$D101,'BAZA DANYCH'!$J:$J,STATYSTYKI!CR$99,'BAZA DANYCH'!$I:$I,STATYSTYKI!$L$5)</f>
        <v>0</v>
      </c>
      <c r="CS101" s="52">
        <f>SUMIFS('BAZA DANYCH'!$M:$M,'BAZA DANYCH'!$B:$B,STATYSTYKI!$B101,'BAZA DANYCH'!$C:$C,STATYSTYKI!$C101,'BAZA DANYCH'!$G:$G,STATYSTYKI!$D101,'BAZA DANYCH'!$J:$J,STATYSTYKI!CS$99,'BAZA DANYCH'!$I:$I,STATYSTYKI!$L$5)</f>
        <v>0</v>
      </c>
      <c r="CT101" s="52">
        <f>SUMIFS('BAZA DANYCH'!$M:$M,'BAZA DANYCH'!$B:$B,STATYSTYKI!$B101,'BAZA DANYCH'!$C:$C,STATYSTYKI!$C101,'BAZA DANYCH'!$G:$G,STATYSTYKI!$D101,'BAZA DANYCH'!$J:$J,STATYSTYKI!CT$99,'BAZA DANYCH'!$I:$I,STATYSTYKI!$L$5)</f>
        <v>0</v>
      </c>
      <c r="CU101" s="52">
        <f>SUMIFS('BAZA DANYCH'!$M:$M,'BAZA DANYCH'!$B:$B,STATYSTYKI!$B101,'BAZA DANYCH'!$C:$C,STATYSTYKI!$C101,'BAZA DANYCH'!$G:$G,STATYSTYKI!$D101,'BAZA DANYCH'!$J:$J,STATYSTYKI!CU$99,'BAZA DANYCH'!$I:$I,STATYSTYKI!$L$5)</f>
        <v>0</v>
      </c>
      <c r="CV101" s="52">
        <f>SUMIFS('BAZA DANYCH'!$M:$M,'BAZA DANYCH'!$B:$B,STATYSTYKI!$B101,'BAZA DANYCH'!$C:$C,STATYSTYKI!$C101,'BAZA DANYCH'!$G:$G,STATYSTYKI!$D101,'BAZA DANYCH'!$J:$J,STATYSTYKI!CV$99,'BAZA DANYCH'!$I:$I,STATYSTYKI!$L$5)</f>
        <v>0</v>
      </c>
      <c r="CW101" s="52">
        <f>SUMIFS('BAZA DANYCH'!$M:$M,'BAZA DANYCH'!$B:$B,STATYSTYKI!$B101,'BAZA DANYCH'!$C:$C,STATYSTYKI!$C101,'BAZA DANYCH'!$G:$G,STATYSTYKI!$D101,'BAZA DANYCH'!$J:$J,STATYSTYKI!CW$99,'BAZA DANYCH'!$I:$I,STATYSTYKI!$L$5)</f>
        <v>0</v>
      </c>
      <c r="CX101" s="52">
        <f>SUMIFS('BAZA DANYCH'!$M:$M,'BAZA DANYCH'!$B:$B,STATYSTYKI!$B101,'BAZA DANYCH'!$C:$C,STATYSTYKI!$C101,'BAZA DANYCH'!$G:$G,STATYSTYKI!$D101,'BAZA DANYCH'!$J:$J,STATYSTYKI!CX$99,'BAZA DANYCH'!$I:$I,STATYSTYKI!$L$5)</f>
        <v>0</v>
      </c>
      <c r="CY101" s="49"/>
    </row>
    <row r="102" spans="1:103">
      <c r="B102" s="34" t="s">
        <v>122</v>
      </c>
      <c r="C102" s="34" t="s">
        <v>16</v>
      </c>
      <c r="D102" s="34" t="s">
        <v>18</v>
      </c>
      <c r="E102" s="25" t="s">
        <v>8</v>
      </c>
      <c r="F102" s="52">
        <f t="shared" si="208"/>
        <v>347</v>
      </c>
      <c r="G102" s="52">
        <f>SUMIFS('BAZA DANYCH'!$P:$P,'BAZA DANYCH'!$B:$B,STATYSTYKI!$B102,'BAZA DANYCH'!$C:$C,STATYSTYKI!$C102,'BAZA DANYCH'!$G:$G,STATYSTYKI!$D102,'BAZA DANYCH'!$J:$J,STATYSTYKI!G$99,'BAZA DANYCH'!$I:$I,STATYSTYKI!$L$5)</f>
        <v>4</v>
      </c>
      <c r="H102" s="52">
        <f>SUMIFS('BAZA DANYCH'!$P:$P,'BAZA DANYCH'!$B:$B,STATYSTYKI!$B102,'BAZA DANYCH'!$C:$C,STATYSTYKI!$C102,'BAZA DANYCH'!$G:$G,STATYSTYKI!$D102,'BAZA DANYCH'!$J:$J,STATYSTYKI!H$99,'BAZA DANYCH'!$I:$I,STATYSTYKI!$L$5)</f>
        <v>0</v>
      </c>
      <c r="I102" s="52">
        <f>SUMIFS('BAZA DANYCH'!$P:$P,'BAZA DANYCH'!$B:$B,STATYSTYKI!$B102,'BAZA DANYCH'!$C:$C,STATYSTYKI!$C102,'BAZA DANYCH'!$G:$G,STATYSTYKI!$D102,'BAZA DANYCH'!$J:$J,STATYSTYKI!I$99,'BAZA DANYCH'!$I:$I,STATYSTYKI!$L$5)</f>
        <v>2</v>
      </c>
      <c r="J102" s="52">
        <f>SUMIFS('BAZA DANYCH'!$P:$P,'BAZA DANYCH'!$B:$B,STATYSTYKI!$B102,'BAZA DANYCH'!$C:$C,STATYSTYKI!$C102,'BAZA DANYCH'!$G:$G,STATYSTYKI!$D102,'BAZA DANYCH'!$J:$J,STATYSTYKI!J$99,'BAZA DANYCH'!$I:$I,STATYSTYKI!$L$5)</f>
        <v>1</v>
      </c>
      <c r="K102" s="52">
        <f>SUMIFS('BAZA DANYCH'!$P:$P,'BAZA DANYCH'!$B:$B,STATYSTYKI!$B102,'BAZA DANYCH'!$C:$C,STATYSTYKI!$C102,'BAZA DANYCH'!$G:$G,STATYSTYKI!$D102,'BAZA DANYCH'!$J:$J,STATYSTYKI!K$99,'BAZA DANYCH'!$I:$I,STATYSTYKI!$L$5)</f>
        <v>0</v>
      </c>
      <c r="L102" s="52">
        <f>SUMIFS('BAZA DANYCH'!$P:$P,'BAZA DANYCH'!$B:$B,STATYSTYKI!$B102,'BAZA DANYCH'!$C:$C,STATYSTYKI!$C102,'BAZA DANYCH'!$G:$G,STATYSTYKI!$D102,'BAZA DANYCH'!$J:$J,STATYSTYKI!L$99,'BAZA DANYCH'!$I:$I,STATYSTYKI!$L$5)</f>
        <v>0</v>
      </c>
      <c r="M102" s="52">
        <f>SUMIFS('BAZA DANYCH'!$P:$P,'BAZA DANYCH'!$B:$B,STATYSTYKI!$B102,'BAZA DANYCH'!$C:$C,STATYSTYKI!$C102,'BAZA DANYCH'!$G:$G,STATYSTYKI!$D102,'BAZA DANYCH'!$J:$J,STATYSTYKI!M$99,'BAZA DANYCH'!$I:$I,STATYSTYKI!$L$5)</f>
        <v>1</v>
      </c>
      <c r="N102" s="52">
        <f>SUMIFS('BAZA DANYCH'!$P:$P,'BAZA DANYCH'!$B:$B,STATYSTYKI!$B102,'BAZA DANYCH'!$C:$C,STATYSTYKI!$C102,'BAZA DANYCH'!$G:$G,STATYSTYKI!$D102,'BAZA DANYCH'!$J:$J,STATYSTYKI!N$99,'BAZA DANYCH'!$I:$I,STATYSTYKI!$L$5)</f>
        <v>3</v>
      </c>
      <c r="O102" s="52">
        <f>SUMIFS('BAZA DANYCH'!$P:$P,'BAZA DANYCH'!$B:$B,STATYSTYKI!$B102,'BAZA DANYCH'!$C:$C,STATYSTYKI!$C102,'BAZA DANYCH'!$G:$G,STATYSTYKI!$D102,'BAZA DANYCH'!$J:$J,STATYSTYKI!O$99,'BAZA DANYCH'!$I:$I,STATYSTYKI!$L$5)</f>
        <v>2</v>
      </c>
      <c r="P102" s="52">
        <f>SUMIFS('BAZA DANYCH'!$P:$P,'BAZA DANYCH'!$B:$B,STATYSTYKI!$B102,'BAZA DANYCH'!$C:$C,STATYSTYKI!$C102,'BAZA DANYCH'!$G:$G,STATYSTYKI!$D102,'BAZA DANYCH'!$J:$J,STATYSTYKI!P$99,'BAZA DANYCH'!$I:$I,STATYSTYKI!$L$5)</f>
        <v>1</v>
      </c>
      <c r="Q102" s="52">
        <f>SUMIFS('BAZA DANYCH'!$P:$P,'BAZA DANYCH'!$B:$B,STATYSTYKI!$B102,'BAZA DANYCH'!$C:$C,STATYSTYKI!$C102,'BAZA DANYCH'!$G:$G,STATYSTYKI!$D102,'BAZA DANYCH'!$J:$J,STATYSTYKI!Q$99,'BAZA DANYCH'!$I:$I,STATYSTYKI!$L$5)</f>
        <v>0</v>
      </c>
      <c r="R102" s="52">
        <f>SUMIFS('BAZA DANYCH'!$P:$P,'BAZA DANYCH'!$B:$B,STATYSTYKI!$B102,'BAZA DANYCH'!$C:$C,STATYSTYKI!$C102,'BAZA DANYCH'!$G:$G,STATYSTYKI!$D102,'BAZA DANYCH'!$J:$J,STATYSTYKI!R$99,'BAZA DANYCH'!$I:$I,STATYSTYKI!$L$5)</f>
        <v>1</v>
      </c>
      <c r="S102" s="52">
        <f>SUMIFS('BAZA DANYCH'!$P:$P,'BAZA DANYCH'!$B:$B,STATYSTYKI!$B102,'BAZA DANYCH'!$C:$C,STATYSTYKI!$C102,'BAZA DANYCH'!$G:$G,STATYSTYKI!$D102,'BAZA DANYCH'!$J:$J,STATYSTYKI!S$99,'BAZA DANYCH'!$I:$I,STATYSTYKI!$L$5)</f>
        <v>2</v>
      </c>
      <c r="T102" s="52">
        <f>SUMIFS('BAZA DANYCH'!$P:$P,'BAZA DANYCH'!$B:$B,STATYSTYKI!$B102,'BAZA DANYCH'!$C:$C,STATYSTYKI!$C102,'BAZA DANYCH'!$G:$G,STATYSTYKI!$D102,'BAZA DANYCH'!$J:$J,STATYSTYKI!T$99,'BAZA DANYCH'!$I:$I,STATYSTYKI!$L$5)</f>
        <v>2</v>
      </c>
      <c r="U102" s="52">
        <f>SUMIFS('BAZA DANYCH'!$P:$P,'BAZA DANYCH'!$B:$B,STATYSTYKI!$B102,'BAZA DANYCH'!$C:$C,STATYSTYKI!$C102,'BAZA DANYCH'!$G:$G,STATYSTYKI!$D102,'BAZA DANYCH'!$J:$J,STATYSTYKI!U$99,'BAZA DANYCH'!$I:$I,STATYSTYKI!$L$5)</f>
        <v>1</v>
      </c>
      <c r="V102" s="52">
        <f>SUMIFS('BAZA DANYCH'!$P:$P,'BAZA DANYCH'!$B:$B,STATYSTYKI!$B102,'BAZA DANYCH'!$C:$C,STATYSTYKI!$C102,'BAZA DANYCH'!$G:$G,STATYSTYKI!$D102,'BAZA DANYCH'!$J:$J,STATYSTYKI!V$99,'BAZA DANYCH'!$I:$I,STATYSTYKI!$L$5)</f>
        <v>1</v>
      </c>
      <c r="W102" s="52">
        <f>SUMIFS('BAZA DANYCH'!$P:$P,'BAZA DANYCH'!$B:$B,STATYSTYKI!$B102,'BAZA DANYCH'!$C:$C,STATYSTYKI!$C102,'BAZA DANYCH'!$G:$G,STATYSTYKI!$D102,'BAZA DANYCH'!$J:$J,STATYSTYKI!W$99,'BAZA DANYCH'!$I:$I,STATYSTYKI!$L$5)</f>
        <v>0</v>
      </c>
      <c r="X102" s="52">
        <f>SUMIFS('BAZA DANYCH'!$P:$P,'BAZA DANYCH'!$B:$B,STATYSTYKI!$B102,'BAZA DANYCH'!$C:$C,STATYSTYKI!$C102,'BAZA DANYCH'!$G:$G,STATYSTYKI!$D102,'BAZA DANYCH'!$J:$J,STATYSTYKI!X$99,'BAZA DANYCH'!$I:$I,STATYSTYKI!$L$5)</f>
        <v>2</v>
      </c>
      <c r="Y102" s="52">
        <f>SUMIFS('BAZA DANYCH'!$P:$P,'BAZA DANYCH'!$B:$B,STATYSTYKI!$B102,'BAZA DANYCH'!$C:$C,STATYSTYKI!$C102,'BAZA DANYCH'!$G:$G,STATYSTYKI!$D102,'BAZA DANYCH'!$J:$J,STATYSTYKI!Y$99,'BAZA DANYCH'!$I:$I,STATYSTYKI!$L$5)</f>
        <v>2</v>
      </c>
      <c r="Z102" s="52">
        <f>SUMIFS('BAZA DANYCH'!$P:$P,'BAZA DANYCH'!$B:$B,STATYSTYKI!$B102,'BAZA DANYCH'!$C:$C,STATYSTYKI!$C102,'BAZA DANYCH'!$G:$G,STATYSTYKI!$D102,'BAZA DANYCH'!$J:$J,STATYSTYKI!Z$99,'BAZA DANYCH'!$I:$I,STATYSTYKI!$L$5)</f>
        <v>3</v>
      </c>
      <c r="AA102" s="52">
        <f>SUMIFS('BAZA DANYCH'!$P:$P,'BAZA DANYCH'!$B:$B,STATYSTYKI!$B102,'BAZA DANYCH'!$C:$C,STATYSTYKI!$C102,'BAZA DANYCH'!$G:$G,STATYSTYKI!$D102,'BAZA DANYCH'!$J:$J,STATYSTYKI!AA$99,'BAZA DANYCH'!$I:$I,STATYSTYKI!$L$5)</f>
        <v>1</v>
      </c>
      <c r="AB102" s="52">
        <f>SUMIFS('BAZA DANYCH'!$P:$P,'BAZA DANYCH'!$B:$B,STATYSTYKI!$B102,'BAZA DANYCH'!$C:$C,STATYSTYKI!$C102,'BAZA DANYCH'!$G:$G,STATYSTYKI!$D102,'BAZA DANYCH'!$J:$J,STATYSTYKI!AB$99,'BAZA DANYCH'!$I:$I,STATYSTYKI!$L$5)</f>
        <v>1</v>
      </c>
      <c r="AC102" s="52">
        <f>SUMIFS('BAZA DANYCH'!$P:$P,'BAZA DANYCH'!$B:$B,STATYSTYKI!$B102,'BAZA DANYCH'!$C:$C,STATYSTYKI!$C102,'BAZA DANYCH'!$G:$G,STATYSTYKI!$D102,'BAZA DANYCH'!$J:$J,STATYSTYKI!AC$99,'BAZA DANYCH'!$I:$I,STATYSTYKI!$L$5)</f>
        <v>2</v>
      </c>
      <c r="AD102" s="52">
        <f>SUMIFS('BAZA DANYCH'!$P:$P,'BAZA DANYCH'!$B:$B,STATYSTYKI!$B102,'BAZA DANYCH'!$C:$C,STATYSTYKI!$C102,'BAZA DANYCH'!$G:$G,STATYSTYKI!$D102,'BAZA DANYCH'!$J:$J,STATYSTYKI!AD$99,'BAZA DANYCH'!$I:$I,STATYSTYKI!$L$5)</f>
        <v>2</v>
      </c>
      <c r="AE102" s="52">
        <f>SUMIFS('BAZA DANYCH'!$P:$P,'BAZA DANYCH'!$B:$B,STATYSTYKI!$B102,'BAZA DANYCH'!$C:$C,STATYSTYKI!$C102,'BAZA DANYCH'!$G:$G,STATYSTYKI!$D102,'BAZA DANYCH'!$J:$J,STATYSTYKI!AE$99,'BAZA DANYCH'!$I:$I,STATYSTYKI!$L$5)</f>
        <v>1</v>
      </c>
      <c r="AF102" s="52">
        <f>SUMIFS('BAZA DANYCH'!$P:$P,'BAZA DANYCH'!$B:$B,STATYSTYKI!$B102,'BAZA DANYCH'!$C:$C,STATYSTYKI!$C102,'BAZA DANYCH'!$G:$G,STATYSTYKI!$D102,'BAZA DANYCH'!$J:$J,STATYSTYKI!AF$99,'BAZA DANYCH'!$I:$I,STATYSTYKI!$L$5)</f>
        <v>1</v>
      </c>
      <c r="AG102" s="52">
        <f>SUMIFS('BAZA DANYCH'!$P:$P,'BAZA DANYCH'!$B:$B,STATYSTYKI!$B102,'BAZA DANYCH'!$C:$C,STATYSTYKI!$C102,'BAZA DANYCH'!$G:$G,STATYSTYKI!$D102,'BAZA DANYCH'!$J:$J,STATYSTYKI!AG$99,'BAZA DANYCH'!$I:$I,STATYSTYKI!$L$5)</f>
        <v>2</v>
      </c>
      <c r="AH102" s="52">
        <f>SUMIFS('BAZA DANYCH'!$P:$P,'BAZA DANYCH'!$B:$B,STATYSTYKI!$B102,'BAZA DANYCH'!$C:$C,STATYSTYKI!$C102,'BAZA DANYCH'!$G:$G,STATYSTYKI!$D102,'BAZA DANYCH'!$J:$J,STATYSTYKI!AH$99,'BAZA DANYCH'!$I:$I,STATYSTYKI!$L$5)</f>
        <v>0</v>
      </c>
      <c r="AI102" s="52">
        <f>SUMIFS('BAZA DANYCH'!$P:$P,'BAZA DANYCH'!$B:$B,STATYSTYKI!$B102,'BAZA DANYCH'!$C:$C,STATYSTYKI!$C102,'BAZA DANYCH'!$G:$G,STATYSTYKI!$D102,'BAZA DANYCH'!$J:$J,STATYSTYKI!AI$99,'BAZA DANYCH'!$I:$I,STATYSTYKI!$L$5)</f>
        <v>4</v>
      </c>
      <c r="AJ102" s="52">
        <f>SUMIFS('BAZA DANYCH'!$P:$P,'BAZA DANYCH'!$B:$B,STATYSTYKI!$B102,'BAZA DANYCH'!$C:$C,STATYSTYKI!$C102,'BAZA DANYCH'!$G:$G,STATYSTYKI!$D102,'BAZA DANYCH'!$J:$J,STATYSTYKI!AJ$99,'BAZA DANYCH'!$I:$I,STATYSTYKI!$L$5)</f>
        <v>3</v>
      </c>
      <c r="AK102" s="52">
        <f>SUMIFS('BAZA DANYCH'!$P:$P,'BAZA DANYCH'!$B:$B,STATYSTYKI!$B102,'BAZA DANYCH'!$C:$C,STATYSTYKI!$C102,'BAZA DANYCH'!$G:$G,STATYSTYKI!$D102,'BAZA DANYCH'!$J:$J,STATYSTYKI!AK$99,'BAZA DANYCH'!$I:$I,STATYSTYKI!$L$5)</f>
        <v>3</v>
      </c>
      <c r="AL102" s="52">
        <f>SUMIFS('BAZA DANYCH'!$P:$P,'BAZA DANYCH'!$B:$B,STATYSTYKI!$B102,'BAZA DANYCH'!$C:$C,STATYSTYKI!$C102,'BAZA DANYCH'!$G:$G,STATYSTYKI!$D102,'BAZA DANYCH'!$J:$J,STATYSTYKI!AL$99,'BAZA DANYCH'!$I:$I,STATYSTYKI!$L$5)</f>
        <v>0</v>
      </c>
      <c r="AM102" s="52">
        <f>SUMIFS('BAZA DANYCH'!$P:$P,'BAZA DANYCH'!$B:$B,STATYSTYKI!$B102,'BAZA DANYCH'!$C:$C,STATYSTYKI!$C102,'BAZA DANYCH'!$G:$G,STATYSTYKI!$D102,'BAZA DANYCH'!$J:$J,STATYSTYKI!AM$99,'BAZA DANYCH'!$I:$I,STATYSTYKI!$L$5)</f>
        <v>2</v>
      </c>
      <c r="AN102" s="52">
        <f>SUMIFS('BAZA DANYCH'!$P:$P,'BAZA DANYCH'!$B:$B,STATYSTYKI!$B102,'BAZA DANYCH'!$C:$C,STATYSTYKI!$C102,'BAZA DANYCH'!$G:$G,STATYSTYKI!$D102,'BAZA DANYCH'!$J:$J,STATYSTYKI!AN$99,'BAZA DANYCH'!$I:$I,STATYSTYKI!$L$5)</f>
        <v>1</v>
      </c>
      <c r="AO102" s="52">
        <f>SUMIFS('BAZA DANYCH'!$P:$P,'BAZA DANYCH'!$B:$B,STATYSTYKI!$B102,'BAZA DANYCH'!$C:$C,STATYSTYKI!$C102,'BAZA DANYCH'!$G:$G,STATYSTYKI!$D102,'BAZA DANYCH'!$J:$J,STATYSTYKI!AO$99,'BAZA DANYCH'!$I:$I,STATYSTYKI!$L$5)</f>
        <v>3</v>
      </c>
      <c r="AP102" s="52">
        <f>SUMIFS('BAZA DANYCH'!$P:$P,'BAZA DANYCH'!$B:$B,STATYSTYKI!$B102,'BAZA DANYCH'!$C:$C,STATYSTYKI!$C102,'BAZA DANYCH'!$G:$G,STATYSTYKI!$D102,'BAZA DANYCH'!$J:$J,STATYSTYKI!AP$99,'BAZA DANYCH'!$I:$I,STATYSTYKI!$L$5)</f>
        <v>2</v>
      </c>
      <c r="AQ102" s="52">
        <f>SUMIFS('BAZA DANYCH'!$P:$P,'BAZA DANYCH'!$B:$B,STATYSTYKI!$B102,'BAZA DANYCH'!$C:$C,STATYSTYKI!$C102,'BAZA DANYCH'!$G:$G,STATYSTYKI!$D102,'BAZA DANYCH'!$J:$J,STATYSTYKI!AQ$99,'BAZA DANYCH'!$I:$I,STATYSTYKI!$L$5)</f>
        <v>6</v>
      </c>
      <c r="AR102" s="52">
        <f>SUMIFS('BAZA DANYCH'!$P:$P,'BAZA DANYCH'!$B:$B,STATYSTYKI!$B102,'BAZA DANYCH'!$C:$C,STATYSTYKI!$C102,'BAZA DANYCH'!$G:$G,STATYSTYKI!$D102,'BAZA DANYCH'!$J:$J,STATYSTYKI!AR$99,'BAZA DANYCH'!$I:$I,STATYSTYKI!$L$5)</f>
        <v>22</v>
      </c>
      <c r="AS102" s="52">
        <f>SUMIFS('BAZA DANYCH'!$P:$P,'BAZA DANYCH'!$B:$B,STATYSTYKI!$B102,'BAZA DANYCH'!$C:$C,STATYSTYKI!$C102,'BAZA DANYCH'!$G:$G,STATYSTYKI!$D102,'BAZA DANYCH'!$J:$J,STATYSTYKI!AS$99,'BAZA DANYCH'!$I:$I,STATYSTYKI!$L$5)</f>
        <v>17</v>
      </c>
      <c r="AT102" s="52">
        <f>SUMIFS('BAZA DANYCH'!$P:$P,'BAZA DANYCH'!$B:$B,STATYSTYKI!$B102,'BAZA DANYCH'!$C:$C,STATYSTYKI!$C102,'BAZA DANYCH'!$G:$G,STATYSTYKI!$D102,'BAZA DANYCH'!$J:$J,STATYSTYKI!AT$99,'BAZA DANYCH'!$I:$I,STATYSTYKI!$L$5)</f>
        <v>21</v>
      </c>
      <c r="AU102" s="52">
        <f>SUMIFS('BAZA DANYCH'!$P:$P,'BAZA DANYCH'!$B:$B,STATYSTYKI!$B102,'BAZA DANYCH'!$C:$C,STATYSTYKI!$C102,'BAZA DANYCH'!$G:$G,STATYSTYKI!$D102,'BAZA DANYCH'!$J:$J,STATYSTYKI!AU$99,'BAZA DANYCH'!$I:$I,STATYSTYKI!$L$5)</f>
        <v>17</v>
      </c>
      <c r="AV102" s="52">
        <f>SUMIFS('BAZA DANYCH'!$P:$P,'BAZA DANYCH'!$B:$B,STATYSTYKI!$B102,'BAZA DANYCH'!$C:$C,STATYSTYKI!$C102,'BAZA DANYCH'!$G:$G,STATYSTYKI!$D102,'BAZA DANYCH'!$J:$J,STATYSTYKI!AV$99,'BAZA DANYCH'!$I:$I,STATYSTYKI!$L$5)</f>
        <v>7</v>
      </c>
      <c r="AW102" s="52">
        <f>SUMIFS('BAZA DANYCH'!$P:$P,'BAZA DANYCH'!$B:$B,STATYSTYKI!$B102,'BAZA DANYCH'!$C:$C,STATYSTYKI!$C102,'BAZA DANYCH'!$G:$G,STATYSTYKI!$D102,'BAZA DANYCH'!$J:$J,STATYSTYKI!AW$99,'BAZA DANYCH'!$I:$I,STATYSTYKI!$L$5)</f>
        <v>12</v>
      </c>
      <c r="AX102" s="52">
        <f>SUMIFS('BAZA DANYCH'!$P:$P,'BAZA DANYCH'!$B:$B,STATYSTYKI!$B102,'BAZA DANYCH'!$C:$C,STATYSTYKI!$C102,'BAZA DANYCH'!$G:$G,STATYSTYKI!$D102,'BAZA DANYCH'!$J:$J,STATYSTYKI!AX$99,'BAZA DANYCH'!$I:$I,STATYSTYKI!$L$5)</f>
        <v>18</v>
      </c>
      <c r="AY102" s="52">
        <f>SUMIFS('BAZA DANYCH'!$P:$P,'BAZA DANYCH'!$B:$B,STATYSTYKI!$B102,'BAZA DANYCH'!$C:$C,STATYSTYKI!$C102,'BAZA DANYCH'!$G:$G,STATYSTYKI!$D102,'BAZA DANYCH'!$J:$J,STATYSTYKI!AY$99,'BAZA DANYCH'!$I:$I,STATYSTYKI!$L$5)</f>
        <v>13</v>
      </c>
      <c r="AZ102" s="52">
        <f>SUMIFS('BAZA DANYCH'!$P:$P,'BAZA DANYCH'!$B:$B,STATYSTYKI!$B102,'BAZA DANYCH'!$C:$C,STATYSTYKI!$C102,'BAZA DANYCH'!$G:$G,STATYSTYKI!$D102,'BAZA DANYCH'!$J:$J,STATYSTYKI!AZ$99,'BAZA DANYCH'!$I:$I,STATYSTYKI!$L$5)</f>
        <v>12</v>
      </c>
      <c r="BA102" s="52">
        <f>SUMIFS('BAZA DANYCH'!$P:$P,'BAZA DANYCH'!$B:$B,STATYSTYKI!$B102,'BAZA DANYCH'!$C:$C,STATYSTYKI!$C102,'BAZA DANYCH'!$G:$G,STATYSTYKI!$D102,'BAZA DANYCH'!$J:$J,STATYSTYKI!BA$99,'BAZA DANYCH'!$I:$I,STATYSTYKI!$L$5)</f>
        <v>7</v>
      </c>
      <c r="BB102" s="52">
        <f>SUMIFS('BAZA DANYCH'!$P:$P,'BAZA DANYCH'!$B:$B,STATYSTYKI!$B102,'BAZA DANYCH'!$C:$C,STATYSTYKI!$C102,'BAZA DANYCH'!$G:$G,STATYSTYKI!$D102,'BAZA DANYCH'!$J:$J,STATYSTYKI!BB$99,'BAZA DANYCH'!$I:$I,STATYSTYKI!$L$5)</f>
        <v>1</v>
      </c>
      <c r="BC102" s="52">
        <f>SUMIFS('BAZA DANYCH'!$P:$P,'BAZA DANYCH'!$B:$B,STATYSTYKI!$B102,'BAZA DANYCH'!$C:$C,STATYSTYKI!$C102,'BAZA DANYCH'!$G:$G,STATYSTYKI!$D102,'BAZA DANYCH'!$J:$J,STATYSTYKI!BC$99,'BAZA DANYCH'!$I:$I,STATYSTYKI!$L$5)</f>
        <v>1</v>
      </c>
      <c r="BD102" s="52">
        <f>SUMIFS('BAZA DANYCH'!$P:$P,'BAZA DANYCH'!$B:$B,STATYSTYKI!$B102,'BAZA DANYCH'!$C:$C,STATYSTYKI!$C102,'BAZA DANYCH'!$G:$G,STATYSTYKI!$D102,'BAZA DANYCH'!$J:$J,STATYSTYKI!BD$99,'BAZA DANYCH'!$I:$I,STATYSTYKI!$L$5)</f>
        <v>7</v>
      </c>
      <c r="BE102" s="52">
        <f>SUMIFS('BAZA DANYCH'!$P:$P,'BAZA DANYCH'!$B:$B,STATYSTYKI!$B102,'BAZA DANYCH'!$C:$C,STATYSTYKI!$C102,'BAZA DANYCH'!$G:$G,STATYSTYKI!$D102,'BAZA DANYCH'!$J:$J,STATYSTYKI!BE$99,'BAZA DANYCH'!$I:$I,STATYSTYKI!$L$5)</f>
        <v>5</v>
      </c>
      <c r="BF102" s="52">
        <f>SUMIFS('BAZA DANYCH'!$P:$P,'BAZA DANYCH'!$B:$B,STATYSTYKI!$B102,'BAZA DANYCH'!$C:$C,STATYSTYKI!$C102,'BAZA DANYCH'!$G:$G,STATYSTYKI!$D102,'BAZA DANYCH'!$J:$J,STATYSTYKI!BF$99,'BAZA DANYCH'!$I:$I,STATYSTYKI!$L$5)</f>
        <v>3</v>
      </c>
      <c r="BG102" s="52">
        <f>SUMIFS('BAZA DANYCH'!$P:$P,'BAZA DANYCH'!$B:$B,STATYSTYKI!$B102,'BAZA DANYCH'!$C:$C,STATYSTYKI!$C102,'BAZA DANYCH'!$G:$G,STATYSTYKI!$D102,'BAZA DANYCH'!$J:$J,STATYSTYKI!BG$99,'BAZA DANYCH'!$I:$I,STATYSTYKI!$L$5)</f>
        <v>1</v>
      </c>
      <c r="BH102" s="52">
        <f>SUMIFS('BAZA DANYCH'!$P:$P,'BAZA DANYCH'!$B:$B,STATYSTYKI!$B102,'BAZA DANYCH'!$C:$C,STATYSTYKI!$C102,'BAZA DANYCH'!$G:$G,STATYSTYKI!$D102,'BAZA DANYCH'!$J:$J,STATYSTYKI!BH$99,'BAZA DANYCH'!$I:$I,STATYSTYKI!$L$5)</f>
        <v>0</v>
      </c>
      <c r="BI102" s="52">
        <f>SUMIFS('BAZA DANYCH'!$P:$P,'BAZA DANYCH'!$B:$B,STATYSTYKI!$B102,'BAZA DANYCH'!$C:$C,STATYSTYKI!$C102,'BAZA DANYCH'!$G:$G,STATYSTYKI!$D102,'BAZA DANYCH'!$J:$J,STATYSTYKI!BI$99,'BAZA DANYCH'!$I:$I,STATYSTYKI!$L$5)</f>
        <v>1</v>
      </c>
      <c r="BJ102" s="52">
        <f>SUMIFS('BAZA DANYCH'!$P:$P,'BAZA DANYCH'!$B:$B,STATYSTYKI!$B102,'BAZA DANYCH'!$C:$C,STATYSTYKI!$C102,'BAZA DANYCH'!$G:$G,STATYSTYKI!$D102,'BAZA DANYCH'!$J:$J,STATYSTYKI!BJ$99,'BAZA DANYCH'!$I:$I,STATYSTYKI!$L$5)</f>
        <v>3</v>
      </c>
      <c r="BK102" s="52">
        <f>SUMIFS('BAZA DANYCH'!$P:$P,'BAZA DANYCH'!$B:$B,STATYSTYKI!$B102,'BAZA DANYCH'!$C:$C,STATYSTYKI!$C102,'BAZA DANYCH'!$G:$G,STATYSTYKI!$D102,'BAZA DANYCH'!$J:$J,STATYSTYKI!BK$99,'BAZA DANYCH'!$I:$I,STATYSTYKI!$L$5)</f>
        <v>2</v>
      </c>
      <c r="BL102" s="52">
        <f>SUMIFS('BAZA DANYCH'!$P:$P,'BAZA DANYCH'!$B:$B,STATYSTYKI!$B102,'BAZA DANYCH'!$C:$C,STATYSTYKI!$C102,'BAZA DANYCH'!$G:$G,STATYSTYKI!$D102,'BAZA DANYCH'!$J:$J,STATYSTYKI!BL$99,'BAZA DANYCH'!$I:$I,STATYSTYKI!$L$5)</f>
        <v>1</v>
      </c>
      <c r="BM102" s="52">
        <f>SUMIFS('BAZA DANYCH'!$P:$P,'BAZA DANYCH'!$B:$B,STATYSTYKI!$B102,'BAZA DANYCH'!$C:$C,STATYSTYKI!$C102,'BAZA DANYCH'!$G:$G,STATYSTYKI!$D102,'BAZA DANYCH'!$J:$J,STATYSTYKI!BM$99,'BAZA DANYCH'!$I:$I,STATYSTYKI!$L$5)</f>
        <v>5</v>
      </c>
      <c r="BN102" s="52">
        <f>SUMIFS('BAZA DANYCH'!$P:$P,'BAZA DANYCH'!$B:$B,STATYSTYKI!$B102,'BAZA DANYCH'!$C:$C,STATYSTYKI!$C102,'BAZA DANYCH'!$G:$G,STATYSTYKI!$D102,'BAZA DANYCH'!$J:$J,STATYSTYKI!BN$99,'BAZA DANYCH'!$I:$I,STATYSTYKI!$L$5)</f>
        <v>2</v>
      </c>
      <c r="BO102" s="52">
        <f>SUMIFS('BAZA DANYCH'!$P:$P,'BAZA DANYCH'!$B:$B,STATYSTYKI!$B102,'BAZA DANYCH'!$C:$C,STATYSTYKI!$C102,'BAZA DANYCH'!$G:$G,STATYSTYKI!$D102,'BAZA DANYCH'!$J:$J,STATYSTYKI!BO$99,'BAZA DANYCH'!$I:$I,STATYSTYKI!$L$5)</f>
        <v>2</v>
      </c>
      <c r="BP102" s="52">
        <f>SUMIFS('BAZA DANYCH'!$P:$P,'BAZA DANYCH'!$B:$B,STATYSTYKI!$B102,'BAZA DANYCH'!$C:$C,STATYSTYKI!$C102,'BAZA DANYCH'!$G:$G,STATYSTYKI!$D102,'BAZA DANYCH'!$J:$J,STATYSTYKI!BP$99,'BAZA DANYCH'!$I:$I,STATYSTYKI!$L$5)</f>
        <v>4</v>
      </c>
      <c r="BQ102" s="52">
        <f>SUMIFS('BAZA DANYCH'!$P:$P,'BAZA DANYCH'!$B:$B,STATYSTYKI!$B102,'BAZA DANYCH'!$C:$C,STATYSTYKI!$C102,'BAZA DANYCH'!$G:$G,STATYSTYKI!$D102,'BAZA DANYCH'!$J:$J,STATYSTYKI!BQ$99,'BAZA DANYCH'!$I:$I,STATYSTYKI!$L$5)</f>
        <v>4</v>
      </c>
      <c r="BR102" s="52">
        <f>SUMIFS('BAZA DANYCH'!$P:$P,'BAZA DANYCH'!$B:$B,STATYSTYKI!$B102,'BAZA DANYCH'!$C:$C,STATYSTYKI!$C102,'BAZA DANYCH'!$G:$G,STATYSTYKI!$D102,'BAZA DANYCH'!$J:$J,STATYSTYKI!BR$99,'BAZA DANYCH'!$I:$I,STATYSTYKI!$L$5)</f>
        <v>2</v>
      </c>
      <c r="BS102" s="52">
        <f>SUMIFS('BAZA DANYCH'!$P:$P,'BAZA DANYCH'!$B:$B,STATYSTYKI!$B102,'BAZA DANYCH'!$C:$C,STATYSTYKI!$C102,'BAZA DANYCH'!$G:$G,STATYSTYKI!$D102,'BAZA DANYCH'!$J:$J,STATYSTYKI!BS$99,'BAZA DANYCH'!$I:$I,STATYSTYKI!$L$5)</f>
        <v>0</v>
      </c>
      <c r="BT102" s="52">
        <f>SUMIFS('BAZA DANYCH'!$P:$P,'BAZA DANYCH'!$B:$B,STATYSTYKI!$B102,'BAZA DANYCH'!$C:$C,STATYSTYKI!$C102,'BAZA DANYCH'!$G:$G,STATYSTYKI!$D102,'BAZA DANYCH'!$J:$J,STATYSTYKI!BT$99,'BAZA DANYCH'!$I:$I,STATYSTYKI!$L$5)</f>
        <v>1</v>
      </c>
      <c r="BU102" s="52">
        <f>SUMIFS('BAZA DANYCH'!$P:$P,'BAZA DANYCH'!$B:$B,STATYSTYKI!$B102,'BAZA DANYCH'!$C:$C,STATYSTYKI!$C102,'BAZA DANYCH'!$G:$G,STATYSTYKI!$D102,'BAZA DANYCH'!$J:$J,STATYSTYKI!BU$99,'BAZA DANYCH'!$I:$I,STATYSTYKI!$L$5)</f>
        <v>6</v>
      </c>
      <c r="BV102" s="52">
        <f>SUMIFS('BAZA DANYCH'!$P:$P,'BAZA DANYCH'!$B:$B,STATYSTYKI!$B102,'BAZA DANYCH'!$C:$C,STATYSTYKI!$C102,'BAZA DANYCH'!$G:$G,STATYSTYKI!$D102,'BAZA DANYCH'!$J:$J,STATYSTYKI!BV$99,'BAZA DANYCH'!$I:$I,STATYSTYKI!$L$5)</f>
        <v>2</v>
      </c>
      <c r="BW102" s="52">
        <f>SUMIFS('BAZA DANYCH'!$P:$P,'BAZA DANYCH'!$B:$B,STATYSTYKI!$B102,'BAZA DANYCH'!$C:$C,STATYSTYKI!$C102,'BAZA DANYCH'!$G:$G,STATYSTYKI!$D102,'BAZA DANYCH'!$J:$J,STATYSTYKI!BW$99,'BAZA DANYCH'!$I:$I,STATYSTYKI!$L$5)</f>
        <v>4</v>
      </c>
      <c r="BX102" s="52">
        <f>SUMIFS('BAZA DANYCH'!$P:$P,'BAZA DANYCH'!$B:$B,STATYSTYKI!$B102,'BAZA DANYCH'!$C:$C,STATYSTYKI!$C102,'BAZA DANYCH'!$G:$G,STATYSTYKI!$D102,'BAZA DANYCH'!$J:$J,STATYSTYKI!BX$99,'BAZA DANYCH'!$I:$I,STATYSTYKI!$L$5)</f>
        <v>5</v>
      </c>
      <c r="BY102" s="52">
        <f>SUMIFS('BAZA DANYCH'!$P:$P,'BAZA DANYCH'!$B:$B,STATYSTYKI!$B102,'BAZA DANYCH'!$C:$C,STATYSTYKI!$C102,'BAZA DANYCH'!$G:$G,STATYSTYKI!$D102,'BAZA DANYCH'!$J:$J,STATYSTYKI!BY$99,'BAZA DANYCH'!$I:$I,STATYSTYKI!$L$5)</f>
        <v>2</v>
      </c>
      <c r="BZ102" s="52">
        <f>SUMIFS('BAZA DANYCH'!$P:$P,'BAZA DANYCH'!$B:$B,STATYSTYKI!$B102,'BAZA DANYCH'!$C:$C,STATYSTYKI!$C102,'BAZA DANYCH'!$G:$G,STATYSTYKI!$D102,'BAZA DANYCH'!$J:$J,STATYSTYKI!BZ$99,'BAZA DANYCH'!$I:$I,STATYSTYKI!$L$5)</f>
        <v>3</v>
      </c>
      <c r="CA102" s="52">
        <f>SUMIFS('BAZA DANYCH'!$P:$P,'BAZA DANYCH'!$B:$B,STATYSTYKI!$B102,'BAZA DANYCH'!$C:$C,STATYSTYKI!$C102,'BAZA DANYCH'!$G:$G,STATYSTYKI!$D102,'BAZA DANYCH'!$J:$J,STATYSTYKI!CA$99,'BAZA DANYCH'!$I:$I,STATYSTYKI!$L$5)</f>
        <v>4</v>
      </c>
      <c r="CB102" s="52">
        <f>SUMIFS('BAZA DANYCH'!$P:$P,'BAZA DANYCH'!$B:$B,STATYSTYKI!$B102,'BAZA DANYCH'!$C:$C,STATYSTYKI!$C102,'BAZA DANYCH'!$G:$G,STATYSTYKI!$D102,'BAZA DANYCH'!$J:$J,STATYSTYKI!CB$99,'BAZA DANYCH'!$I:$I,STATYSTYKI!$L$5)</f>
        <v>10</v>
      </c>
      <c r="CC102" s="52">
        <f>SUMIFS('BAZA DANYCH'!$P:$P,'BAZA DANYCH'!$B:$B,STATYSTYKI!$B102,'BAZA DANYCH'!$C:$C,STATYSTYKI!$C102,'BAZA DANYCH'!$G:$G,STATYSTYKI!$D102,'BAZA DANYCH'!$J:$J,STATYSTYKI!CC$99,'BAZA DANYCH'!$I:$I,STATYSTYKI!$L$5)</f>
        <v>3</v>
      </c>
      <c r="CD102" s="52">
        <f>SUMIFS('BAZA DANYCH'!$P:$P,'BAZA DANYCH'!$B:$B,STATYSTYKI!$B102,'BAZA DANYCH'!$C:$C,STATYSTYKI!$C102,'BAZA DANYCH'!$G:$G,STATYSTYKI!$D102,'BAZA DANYCH'!$J:$J,STATYSTYKI!CD$99,'BAZA DANYCH'!$I:$I,STATYSTYKI!$L$5)</f>
        <v>9</v>
      </c>
      <c r="CE102" s="52">
        <f>SUMIFS('BAZA DANYCH'!$P:$P,'BAZA DANYCH'!$B:$B,STATYSTYKI!$B102,'BAZA DANYCH'!$C:$C,STATYSTYKI!$C102,'BAZA DANYCH'!$G:$G,STATYSTYKI!$D102,'BAZA DANYCH'!$J:$J,STATYSTYKI!CE$99,'BAZA DANYCH'!$I:$I,STATYSTYKI!$L$5)</f>
        <v>3</v>
      </c>
      <c r="CF102" s="52">
        <f>SUMIFS('BAZA DANYCH'!$P:$P,'BAZA DANYCH'!$B:$B,STATYSTYKI!$B102,'BAZA DANYCH'!$C:$C,STATYSTYKI!$C102,'BAZA DANYCH'!$G:$G,STATYSTYKI!$D102,'BAZA DANYCH'!$J:$J,STATYSTYKI!CF$99,'BAZA DANYCH'!$I:$I,STATYSTYKI!$L$5)</f>
        <v>7</v>
      </c>
      <c r="CG102" s="52">
        <f>SUMIFS('BAZA DANYCH'!$P:$P,'BAZA DANYCH'!$B:$B,STATYSTYKI!$B102,'BAZA DANYCH'!$C:$C,STATYSTYKI!$C102,'BAZA DANYCH'!$G:$G,STATYSTYKI!$D102,'BAZA DANYCH'!$J:$J,STATYSTYKI!CG$99,'BAZA DANYCH'!$I:$I,STATYSTYKI!$L$5)</f>
        <v>1</v>
      </c>
      <c r="CH102" s="52">
        <f>SUMIFS('BAZA DANYCH'!$P:$P,'BAZA DANYCH'!$B:$B,STATYSTYKI!$B102,'BAZA DANYCH'!$C:$C,STATYSTYKI!$C102,'BAZA DANYCH'!$G:$G,STATYSTYKI!$D102,'BAZA DANYCH'!$J:$J,STATYSTYKI!CH$99,'BAZA DANYCH'!$I:$I,STATYSTYKI!$L$5)</f>
        <v>2</v>
      </c>
      <c r="CI102" s="52">
        <f>SUMIFS('BAZA DANYCH'!$P:$P,'BAZA DANYCH'!$B:$B,STATYSTYKI!$B102,'BAZA DANYCH'!$C:$C,STATYSTYKI!$C102,'BAZA DANYCH'!$G:$G,STATYSTYKI!$D102,'BAZA DANYCH'!$J:$J,STATYSTYKI!CI$99,'BAZA DANYCH'!$I:$I,STATYSTYKI!$L$5)</f>
        <v>3</v>
      </c>
      <c r="CJ102" s="52">
        <f>SUMIFS('BAZA DANYCH'!$P:$P,'BAZA DANYCH'!$B:$B,STATYSTYKI!$B102,'BAZA DANYCH'!$C:$C,STATYSTYKI!$C102,'BAZA DANYCH'!$G:$G,STATYSTYKI!$D102,'BAZA DANYCH'!$J:$J,STATYSTYKI!CJ$99,'BAZA DANYCH'!$I:$I,STATYSTYKI!$L$5)</f>
        <v>1</v>
      </c>
      <c r="CK102" s="52">
        <f>SUMIFS('BAZA DANYCH'!$P:$P,'BAZA DANYCH'!$B:$B,STATYSTYKI!$B102,'BAZA DANYCH'!$C:$C,STATYSTYKI!$C102,'BAZA DANYCH'!$G:$G,STATYSTYKI!$D102,'BAZA DANYCH'!$J:$J,STATYSTYKI!CK$99,'BAZA DANYCH'!$I:$I,STATYSTYKI!$L$5)</f>
        <v>1</v>
      </c>
      <c r="CL102" s="52">
        <f>SUMIFS('BAZA DANYCH'!$P:$P,'BAZA DANYCH'!$B:$B,STATYSTYKI!$B102,'BAZA DANYCH'!$C:$C,STATYSTYKI!$C102,'BAZA DANYCH'!$G:$G,STATYSTYKI!$D102,'BAZA DANYCH'!$J:$J,STATYSTYKI!CL$99,'BAZA DANYCH'!$I:$I,STATYSTYKI!$L$5)</f>
        <v>3</v>
      </c>
      <c r="CM102" s="52">
        <f>SUMIFS('BAZA DANYCH'!$P:$P,'BAZA DANYCH'!$B:$B,STATYSTYKI!$B102,'BAZA DANYCH'!$C:$C,STATYSTYKI!$C102,'BAZA DANYCH'!$G:$G,STATYSTYKI!$D102,'BAZA DANYCH'!$J:$J,STATYSTYKI!CM$99,'BAZA DANYCH'!$I:$I,STATYSTYKI!$L$5)</f>
        <v>3</v>
      </c>
      <c r="CN102" s="52">
        <f>SUMIFS('BAZA DANYCH'!$P:$P,'BAZA DANYCH'!$B:$B,STATYSTYKI!$B102,'BAZA DANYCH'!$C:$C,STATYSTYKI!$C102,'BAZA DANYCH'!$G:$G,STATYSTYKI!$D102,'BAZA DANYCH'!$J:$J,STATYSTYKI!CN$99,'BAZA DANYCH'!$I:$I,STATYSTYKI!$L$5)</f>
        <v>3</v>
      </c>
      <c r="CO102" s="52">
        <f>SUMIFS('BAZA DANYCH'!$P:$P,'BAZA DANYCH'!$B:$B,STATYSTYKI!$B102,'BAZA DANYCH'!$C:$C,STATYSTYKI!$C102,'BAZA DANYCH'!$G:$G,STATYSTYKI!$D102,'BAZA DANYCH'!$J:$J,STATYSTYKI!CO$99,'BAZA DANYCH'!$I:$I,STATYSTYKI!$L$5)</f>
        <v>2</v>
      </c>
      <c r="CP102" s="52">
        <f>SUMIFS('BAZA DANYCH'!$P:$P,'BAZA DANYCH'!$B:$B,STATYSTYKI!$B102,'BAZA DANYCH'!$C:$C,STATYSTYKI!$C102,'BAZA DANYCH'!$G:$G,STATYSTYKI!$D102,'BAZA DANYCH'!$J:$J,STATYSTYKI!CP$99,'BAZA DANYCH'!$I:$I,STATYSTYKI!$L$5)</f>
        <v>2</v>
      </c>
      <c r="CQ102" s="52">
        <f>SUMIFS('BAZA DANYCH'!$P:$P,'BAZA DANYCH'!$B:$B,STATYSTYKI!$B102,'BAZA DANYCH'!$C:$C,STATYSTYKI!$C102,'BAZA DANYCH'!$G:$G,STATYSTYKI!$D102,'BAZA DANYCH'!$J:$J,STATYSTYKI!CQ$99,'BAZA DANYCH'!$I:$I,STATYSTYKI!$L$5)</f>
        <v>3</v>
      </c>
      <c r="CR102" s="52">
        <f>SUMIFS('BAZA DANYCH'!$P:$P,'BAZA DANYCH'!$B:$B,STATYSTYKI!$B102,'BAZA DANYCH'!$C:$C,STATYSTYKI!$C102,'BAZA DANYCH'!$G:$G,STATYSTYKI!$D102,'BAZA DANYCH'!$J:$J,STATYSTYKI!CR$99,'BAZA DANYCH'!$I:$I,STATYSTYKI!$L$5)</f>
        <v>1</v>
      </c>
      <c r="CS102" s="52">
        <f>SUMIFS('BAZA DANYCH'!$P:$P,'BAZA DANYCH'!$B:$B,STATYSTYKI!$B102,'BAZA DANYCH'!$C:$C,STATYSTYKI!$C102,'BAZA DANYCH'!$G:$G,STATYSTYKI!$D102,'BAZA DANYCH'!$J:$J,STATYSTYKI!CS$99,'BAZA DANYCH'!$I:$I,STATYSTYKI!$L$5)</f>
        <v>0</v>
      </c>
      <c r="CT102" s="52">
        <f>SUMIFS('BAZA DANYCH'!$P:$P,'BAZA DANYCH'!$B:$B,STATYSTYKI!$B102,'BAZA DANYCH'!$C:$C,STATYSTYKI!$C102,'BAZA DANYCH'!$G:$G,STATYSTYKI!$D102,'BAZA DANYCH'!$J:$J,STATYSTYKI!CT$99,'BAZA DANYCH'!$I:$I,STATYSTYKI!$L$5)</f>
        <v>1</v>
      </c>
      <c r="CU102" s="52">
        <f>SUMIFS('BAZA DANYCH'!$P:$P,'BAZA DANYCH'!$B:$B,STATYSTYKI!$B102,'BAZA DANYCH'!$C:$C,STATYSTYKI!$C102,'BAZA DANYCH'!$G:$G,STATYSTYKI!$D102,'BAZA DANYCH'!$J:$J,STATYSTYKI!CU$99,'BAZA DANYCH'!$I:$I,STATYSTYKI!$L$5)</f>
        <v>5</v>
      </c>
      <c r="CV102" s="52">
        <f>SUMIFS('BAZA DANYCH'!$P:$P,'BAZA DANYCH'!$B:$B,STATYSTYKI!$B102,'BAZA DANYCH'!$C:$C,STATYSTYKI!$C102,'BAZA DANYCH'!$G:$G,STATYSTYKI!$D102,'BAZA DANYCH'!$J:$J,STATYSTYKI!CV$99,'BAZA DANYCH'!$I:$I,STATYSTYKI!$L$5)</f>
        <v>1</v>
      </c>
      <c r="CW102" s="52">
        <f>SUMIFS('BAZA DANYCH'!$P:$P,'BAZA DANYCH'!$B:$B,STATYSTYKI!$B102,'BAZA DANYCH'!$C:$C,STATYSTYKI!$C102,'BAZA DANYCH'!$G:$G,STATYSTYKI!$D102,'BAZA DANYCH'!$J:$J,STATYSTYKI!CW$99,'BAZA DANYCH'!$I:$I,STATYSTYKI!$L$5)</f>
        <v>1</v>
      </c>
      <c r="CX102" s="52">
        <f>SUMIFS('BAZA DANYCH'!$P:$P,'BAZA DANYCH'!$B:$B,STATYSTYKI!$B102,'BAZA DANYCH'!$C:$C,STATYSTYKI!$C102,'BAZA DANYCH'!$G:$G,STATYSTYKI!$D102,'BAZA DANYCH'!$J:$J,STATYSTYKI!CX$99,'BAZA DANYCH'!$I:$I,STATYSTYKI!$L$5)</f>
        <v>3</v>
      </c>
      <c r="CY102" s="49"/>
    </row>
    <row r="103" spans="1:103">
      <c r="B103" s="34" t="s">
        <v>122</v>
      </c>
      <c r="C103" s="34" t="s">
        <v>16</v>
      </c>
      <c r="D103" s="34" t="s">
        <v>18</v>
      </c>
      <c r="E103" s="25" t="s">
        <v>6</v>
      </c>
      <c r="F103" s="52">
        <f t="shared" si="208"/>
        <v>1200</v>
      </c>
      <c r="G103" s="52">
        <f>SUMIFS('BAZA DANYCH'!$N:$N,'BAZA DANYCH'!$B:$B,STATYSTYKI!$B103,'BAZA DANYCH'!$C:$C,STATYSTYKI!$C103,'BAZA DANYCH'!$G:$G,STATYSTYKI!$D103,'BAZA DANYCH'!$J:$J,STATYSTYKI!G$99,'BAZA DANYCH'!$I:$I,STATYSTYKI!$L$5)</f>
        <v>2</v>
      </c>
      <c r="H103" s="52">
        <f>SUMIFS('BAZA DANYCH'!$N:$N,'BAZA DANYCH'!$B:$B,STATYSTYKI!$B103,'BAZA DANYCH'!$C:$C,STATYSTYKI!$C103,'BAZA DANYCH'!$G:$G,STATYSTYKI!$D103,'BAZA DANYCH'!$J:$J,STATYSTYKI!H$99,'BAZA DANYCH'!$I:$I,STATYSTYKI!$L$5)</f>
        <v>0</v>
      </c>
      <c r="I103" s="52">
        <f>SUMIFS('BAZA DANYCH'!$N:$N,'BAZA DANYCH'!$B:$B,STATYSTYKI!$B103,'BAZA DANYCH'!$C:$C,STATYSTYKI!$C103,'BAZA DANYCH'!$G:$G,STATYSTYKI!$D103,'BAZA DANYCH'!$J:$J,STATYSTYKI!I$99,'BAZA DANYCH'!$I:$I,STATYSTYKI!$L$5)</f>
        <v>1</v>
      </c>
      <c r="J103" s="52">
        <f>SUMIFS('BAZA DANYCH'!$N:$N,'BAZA DANYCH'!$B:$B,STATYSTYKI!$B103,'BAZA DANYCH'!$C:$C,STATYSTYKI!$C103,'BAZA DANYCH'!$G:$G,STATYSTYKI!$D103,'BAZA DANYCH'!$J:$J,STATYSTYKI!J$99,'BAZA DANYCH'!$I:$I,STATYSTYKI!$L$5)</f>
        <v>1</v>
      </c>
      <c r="K103" s="52">
        <f>SUMIFS('BAZA DANYCH'!$N:$N,'BAZA DANYCH'!$B:$B,STATYSTYKI!$B103,'BAZA DANYCH'!$C:$C,STATYSTYKI!$C103,'BAZA DANYCH'!$G:$G,STATYSTYKI!$D103,'BAZA DANYCH'!$J:$J,STATYSTYKI!K$99,'BAZA DANYCH'!$I:$I,STATYSTYKI!$L$5)</f>
        <v>3</v>
      </c>
      <c r="L103" s="52">
        <f>SUMIFS('BAZA DANYCH'!$N:$N,'BAZA DANYCH'!$B:$B,STATYSTYKI!$B103,'BAZA DANYCH'!$C:$C,STATYSTYKI!$C103,'BAZA DANYCH'!$G:$G,STATYSTYKI!$D103,'BAZA DANYCH'!$J:$J,STATYSTYKI!L$99,'BAZA DANYCH'!$I:$I,STATYSTYKI!$L$5)</f>
        <v>2</v>
      </c>
      <c r="M103" s="52">
        <f>SUMIFS('BAZA DANYCH'!$N:$N,'BAZA DANYCH'!$B:$B,STATYSTYKI!$B103,'BAZA DANYCH'!$C:$C,STATYSTYKI!$C103,'BAZA DANYCH'!$G:$G,STATYSTYKI!$D103,'BAZA DANYCH'!$J:$J,STATYSTYKI!M$99,'BAZA DANYCH'!$I:$I,STATYSTYKI!$L$5)</f>
        <v>2</v>
      </c>
      <c r="N103" s="52">
        <f>SUMIFS('BAZA DANYCH'!$N:$N,'BAZA DANYCH'!$B:$B,STATYSTYKI!$B103,'BAZA DANYCH'!$C:$C,STATYSTYKI!$C103,'BAZA DANYCH'!$G:$G,STATYSTYKI!$D103,'BAZA DANYCH'!$J:$J,STATYSTYKI!N$99,'BAZA DANYCH'!$I:$I,STATYSTYKI!$L$5)</f>
        <v>3</v>
      </c>
      <c r="O103" s="52">
        <f>SUMIFS('BAZA DANYCH'!$N:$N,'BAZA DANYCH'!$B:$B,STATYSTYKI!$B103,'BAZA DANYCH'!$C:$C,STATYSTYKI!$C103,'BAZA DANYCH'!$G:$G,STATYSTYKI!$D103,'BAZA DANYCH'!$J:$J,STATYSTYKI!O$99,'BAZA DANYCH'!$I:$I,STATYSTYKI!$L$5)</f>
        <v>1</v>
      </c>
      <c r="P103" s="52">
        <f>SUMIFS('BAZA DANYCH'!$N:$N,'BAZA DANYCH'!$B:$B,STATYSTYKI!$B103,'BAZA DANYCH'!$C:$C,STATYSTYKI!$C103,'BAZA DANYCH'!$G:$G,STATYSTYKI!$D103,'BAZA DANYCH'!$J:$J,STATYSTYKI!P$99,'BAZA DANYCH'!$I:$I,STATYSTYKI!$L$5)</f>
        <v>2</v>
      </c>
      <c r="Q103" s="52">
        <f>SUMIFS('BAZA DANYCH'!$N:$N,'BAZA DANYCH'!$B:$B,STATYSTYKI!$B103,'BAZA DANYCH'!$C:$C,STATYSTYKI!$C103,'BAZA DANYCH'!$G:$G,STATYSTYKI!$D103,'BAZA DANYCH'!$J:$J,STATYSTYKI!Q$99,'BAZA DANYCH'!$I:$I,STATYSTYKI!$L$5)</f>
        <v>4</v>
      </c>
      <c r="R103" s="52">
        <f>SUMIFS('BAZA DANYCH'!$N:$N,'BAZA DANYCH'!$B:$B,STATYSTYKI!$B103,'BAZA DANYCH'!$C:$C,STATYSTYKI!$C103,'BAZA DANYCH'!$G:$G,STATYSTYKI!$D103,'BAZA DANYCH'!$J:$J,STATYSTYKI!R$99,'BAZA DANYCH'!$I:$I,STATYSTYKI!$L$5)</f>
        <v>2</v>
      </c>
      <c r="S103" s="52">
        <f>SUMIFS('BAZA DANYCH'!$N:$N,'BAZA DANYCH'!$B:$B,STATYSTYKI!$B103,'BAZA DANYCH'!$C:$C,STATYSTYKI!$C103,'BAZA DANYCH'!$G:$G,STATYSTYKI!$D103,'BAZA DANYCH'!$J:$J,STATYSTYKI!S$99,'BAZA DANYCH'!$I:$I,STATYSTYKI!$L$5)</f>
        <v>1</v>
      </c>
      <c r="T103" s="52">
        <f>SUMIFS('BAZA DANYCH'!$N:$N,'BAZA DANYCH'!$B:$B,STATYSTYKI!$B103,'BAZA DANYCH'!$C:$C,STATYSTYKI!$C103,'BAZA DANYCH'!$G:$G,STATYSTYKI!$D103,'BAZA DANYCH'!$J:$J,STATYSTYKI!T$99,'BAZA DANYCH'!$I:$I,STATYSTYKI!$L$5)</f>
        <v>1</v>
      </c>
      <c r="U103" s="52">
        <f>SUMIFS('BAZA DANYCH'!$N:$N,'BAZA DANYCH'!$B:$B,STATYSTYKI!$B103,'BAZA DANYCH'!$C:$C,STATYSTYKI!$C103,'BAZA DANYCH'!$G:$G,STATYSTYKI!$D103,'BAZA DANYCH'!$J:$J,STATYSTYKI!U$99,'BAZA DANYCH'!$I:$I,STATYSTYKI!$L$5)</f>
        <v>7</v>
      </c>
      <c r="V103" s="52">
        <f>SUMIFS('BAZA DANYCH'!$N:$N,'BAZA DANYCH'!$B:$B,STATYSTYKI!$B103,'BAZA DANYCH'!$C:$C,STATYSTYKI!$C103,'BAZA DANYCH'!$G:$G,STATYSTYKI!$D103,'BAZA DANYCH'!$J:$J,STATYSTYKI!V$99,'BAZA DANYCH'!$I:$I,STATYSTYKI!$L$5)</f>
        <v>0</v>
      </c>
      <c r="W103" s="52">
        <f>SUMIFS('BAZA DANYCH'!$N:$N,'BAZA DANYCH'!$B:$B,STATYSTYKI!$B103,'BAZA DANYCH'!$C:$C,STATYSTYKI!$C103,'BAZA DANYCH'!$G:$G,STATYSTYKI!$D103,'BAZA DANYCH'!$J:$J,STATYSTYKI!W$99,'BAZA DANYCH'!$I:$I,STATYSTYKI!$L$5)</f>
        <v>4</v>
      </c>
      <c r="X103" s="52">
        <f>SUMIFS('BAZA DANYCH'!$N:$N,'BAZA DANYCH'!$B:$B,STATYSTYKI!$B103,'BAZA DANYCH'!$C:$C,STATYSTYKI!$C103,'BAZA DANYCH'!$G:$G,STATYSTYKI!$D103,'BAZA DANYCH'!$J:$J,STATYSTYKI!X$99,'BAZA DANYCH'!$I:$I,STATYSTYKI!$L$5)</f>
        <v>5</v>
      </c>
      <c r="Y103" s="52">
        <f>SUMIFS('BAZA DANYCH'!$N:$N,'BAZA DANYCH'!$B:$B,STATYSTYKI!$B103,'BAZA DANYCH'!$C:$C,STATYSTYKI!$C103,'BAZA DANYCH'!$G:$G,STATYSTYKI!$D103,'BAZA DANYCH'!$J:$J,STATYSTYKI!Y$99,'BAZA DANYCH'!$I:$I,STATYSTYKI!$L$5)</f>
        <v>2</v>
      </c>
      <c r="Z103" s="52">
        <f>SUMIFS('BAZA DANYCH'!$N:$N,'BAZA DANYCH'!$B:$B,STATYSTYKI!$B103,'BAZA DANYCH'!$C:$C,STATYSTYKI!$C103,'BAZA DANYCH'!$G:$G,STATYSTYKI!$D103,'BAZA DANYCH'!$J:$J,STATYSTYKI!Z$99,'BAZA DANYCH'!$I:$I,STATYSTYKI!$L$5)</f>
        <v>5</v>
      </c>
      <c r="AA103" s="52">
        <f>SUMIFS('BAZA DANYCH'!$N:$N,'BAZA DANYCH'!$B:$B,STATYSTYKI!$B103,'BAZA DANYCH'!$C:$C,STATYSTYKI!$C103,'BAZA DANYCH'!$G:$G,STATYSTYKI!$D103,'BAZA DANYCH'!$J:$J,STATYSTYKI!AA$99,'BAZA DANYCH'!$I:$I,STATYSTYKI!$L$5)</f>
        <v>5</v>
      </c>
      <c r="AB103" s="52">
        <f>SUMIFS('BAZA DANYCH'!$N:$N,'BAZA DANYCH'!$B:$B,STATYSTYKI!$B103,'BAZA DANYCH'!$C:$C,STATYSTYKI!$C103,'BAZA DANYCH'!$G:$G,STATYSTYKI!$D103,'BAZA DANYCH'!$J:$J,STATYSTYKI!AB$99,'BAZA DANYCH'!$I:$I,STATYSTYKI!$L$5)</f>
        <v>8</v>
      </c>
      <c r="AC103" s="52">
        <f>SUMIFS('BAZA DANYCH'!$N:$N,'BAZA DANYCH'!$B:$B,STATYSTYKI!$B103,'BAZA DANYCH'!$C:$C,STATYSTYKI!$C103,'BAZA DANYCH'!$G:$G,STATYSTYKI!$D103,'BAZA DANYCH'!$J:$J,STATYSTYKI!AC$99,'BAZA DANYCH'!$I:$I,STATYSTYKI!$L$5)</f>
        <v>9</v>
      </c>
      <c r="AD103" s="52">
        <f>SUMIFS('BAZA DANYCH'!$N:$N,'BAZA DANYCH'!$B:$B,STATYSTYKI!$B103,'BAZA DANYCH'!$C:$C,STATYSTYKI!$C103,'BAZA DANYCH'!$G:$G,STATYSTYKI!$D103,'BAZA DANYCH'!$J:$J,STATYSTYKI!AD$99,'BAZA DANYCH'!$I:$I,STATYSTYKI!$L$5)</f>
        <v>7</v>
      </c>
      <c r="AE103" s="52">
        <f>SUMIFS('BAZA DANYCH'!$N:$N,'BAZA DANYCH'!$B:$B,STATYSTYKI!$B103,'BAZA DANYCH'!$C:$C,STATYSTYKI!$C103,'BAZA DANYCH'!$G:$G,STATYSTYKI!$D103,'BAZA DANYCH'!$J:$J,STATYSTYKI!AE$99,'BAZA DANYCH'!$I:$I,STATYSTYKI!$L$5)</f>
        <v>11</v>
      </c>
      <c r="AF103" s="52">
        <f>SUMIFS('BAZA DANYCH'!$N:$N,'BAZA DANYCH'!$B:$B,STATYSTYKI!$B103,'BAZA DANYCH'!$C:$C,STATYSTYKI!$C103,'BAZA DANYCH'!$G:$G,STATYSTYKI!$D103,'BAZA DANYCH'!$J:$J,STATYSTYKI!AF$99,'BAZA DANYCH'!$I:$I,STATYSTYKI!$L$5)</f>
        <v>11</v>
      </c>
      <c r="AG103" s="52">
        <f>SUMIFS('BAZA DANYCH'!$N:$N,'BAZA DANYCH'!$B:$B,STATYSTYKI!$B103,'BAZA DANYCH'!$C:$C,STATYSTYKI!$C103,'BAZA DANYCH'!$G:$G,STATYSTYKI!$D103,'BAZA DANYCH'!$J:$J,STATYSTYKI!AG$99,'BAZA DANYCH'!$I:$I,STATYSTYKI!$L$5)</f>
        <v>9</v>
      </c>
      <c r="AH103" s="52">
        <f>SUMIFS('BAZA DANYCH'!$N:$N,'BAZA DANYCH'!$B:$B,STATYSTYKI!$B103,'BAZA DANYCH'!$C:$C,STATYSTYKI!$C103,'BAZA DANYCH'!$G:$G,STATYSTYKI!$D103,'BAZA DANYCH'!$J:$J,STATYSTYKI!AH$99,'BAZA DANYCH'!$I:$I,STATYSTYKI!$L$5)</f>
        <v>14</v>
      </c>
      <c r="AI103" s="52">
        <f>SUMIFS('BAZA DANYCH'!$N:$N,'BAZA DANYCH'!$B:$B,STATYSTYKI!$B103,'BAZA DANYCH'!$C:$C,STATYSTYKI!$C103,'BAZA DANYCH'!$G:$G,STATYSTYKI!$D103,'BAZA DANYCH'!$J:$J,STATYSTYKI!AI$99,'BAZA DANYCH'!$I:$I,STATYSTYKI!$L$5)</f>
        <v>12</v>
      </c>
      <c r="AJ103" s="52">
        <f>SUMIFS('BAZA DANYCH'!$N:$N,'BAZA DANYCH'!$B:$B,STATYSTYKI!$B103,'BAZA DANYCH'!$C:$C,STATYSTYKI!$C103,'BAZA DANYCH'!$G:$G,STATYSTYKI!$D103,'BAZA DANYCH'!$J:$J,STATYSTYKI!AJ$99,'BAZA DANYCH'!$I:$I,STATYSTYKI!$L$5)</f>
        <v>13</v>
      </c>
      <c r="AK103" s="52">
        <f>SUMIFS('BAZA DANYCH'!$N:$N,'BAZA DANYCH'!$B:$B,STATYSTYKI!$B103,'BAZA DANYCH'!$C:$C,STATYSTYKI!$C103,'BAZA DANYCH'!$G:$G,STATYSTYKI!$D103,'BAZA DANYCH'!$J:$J,STATYSTYKI!AK$99,'BAZA DANYCH'!$I:$I,STATYSTYKI!$L$5)</f>
        <v>18</v>
      </c>
      <c r="AL103" s="52">
        <f>SUMIFS('BAZA DANYCH'!$N:$N,'BAZA DANYCH'!$B:$B,STATYSTYKI!$B103,'BAZA DANYCH'!$C:$C,STATYSTYKI!$C103,'BAZA DANYCH'!$G:$G,STATYSTYKI!$D103,'BAZA DANYCH'!$J:$J,STATYSTYKI!AL$99,'BAZA DANYCH'!$I:$I,STATYSTYKI!$L$5)</f>
        <v>25</v>
      </c>
      <c r="AM103" s="52">
        <f>SUMIFS('BAZA DANYCH'!$N:$N,'BAZA DANYCH'!$B:$B,STATYSTYKI!$B103,'BAZA DANYCH'!$C:$C,STATYSTYKI!$C103,'BAZA DANYCH'!$G:$G,STATYSTYKI!$D103,'BAZA DANYCH'!$J:$J,STATYSTYKI!AM$99,'BAZA DANYCH'!$I:$I,STATYSTYKI!$L$5)</f>
        <v>22</v>
      </c>
      <c r="AN103" s="52">
        <f>SUMIFS('BAZA DANYCH'!$N:$N,'BAZA DANYCH'!$B:$B,STATYSTYKI!$B103,'BAZA DANYCH'!$C:$C,STATYSTYKI!$C103,'BAZA DANYCH'!$G:$G,STATYSTYKI!$D103,'BAZA DANYCH'!$J:$J,STATYSTYKI!AN$99,'BAZA DANYCH'!$I:$I,STATYSTYKI!$L$5)</f>
        <v>36</v>
      </c>
      <c r="AO103" s="52">
        <f>SUMIFS('BAZA DANYCH'!$N:$N,'BAZA DANYCH'!$B:$B,STATYSTYKI!$B103,'BAZA DANYCH'!$C:$C,STATYSTYKI!$C103,'BAZA DANYCH'!$G:$G,STATYSTYKI!$D103,'BAZA DANYCH'!$J:$J,STATYSTYKI!AO$99,'BAZA DANYCH'!$I:$I,STATYSTYKI!$L$5)</f>
        <v>17</v>
      </c>
      <c r="AP103" s="52">
        <f>SUMIFS('BAZA DANYCH'!$N:$N,'BAZA DANYCH'!$B:$B,STATYSTYKI!$B103,'BAZA DANYCH'!$C:$C,STATYSTYKI!$C103,'BAZA DANYCH'!$G:$G,STATYSTYKI!$D103,'BAZA DANYCH'!$J:$J,STATYSTYKI!AP$99,'BAZA DANYCH'!$I:$I,STATYSTYKI!$L$5)</f>
        <v>19</v>
      </c>
      <c r="AQ103" s="52">
        <f>SUMIFS('BAZA DANYCH'!$N:$N,'BAZA DANYCH'!$B:$B,STATYSTYKI!$B103,'BAZA DANYCH'!$C:$C,STATYSTYKI!$C103,'BAZA DANYCH'!$G:$G,STATYSTYKI!$D103,'BAZA DANYCH'!$J:$J,STATYSTYKI!AQ$99,'BAZA DANYCH'!$I:$I,STATYSTYKI!$L$5)</f>
        <v>21</v>
      </c>
      <c r="AR103" s="52">
        <f>SUMIFS('BAZA DANYCH'!$N:$N,'BAZA DANYCH'!$B:$B,STATYSTYKI!$B103,'BAZA DANYCH'!$C:$C,STATYSTYKI!$C103,'BAZA DANYCH'!$G:$G,STATYSTYKI!$D103,'BAZA DANYCH'!$J:$J,STATYSTYKI!AR$99,'BAZA DANYCH'!$I:$I,STATYSTYKI!$L$5)</f>
        <v>33</v>
      </c>
      <c r="AS103" s="52">
        <f>SUMIFS('BAZA DANYCH'!$N:$N,'BAZA DANYCH'!$B:$B,STATYSTYKI!$B103,'BAZA DANYCH'!$C:$C,STATYSTYKI!$C103,'BAZA DANYCH'!$G:$G,STATYSTYKI!$D103,'BAZA DANYCH'!$J:$J,STATYSTYKI!AS$99,'BAZA DANYCH'!$I:$I,STATYSTYKI!$L$5)</f>
        <v>23</v>
      </c>
      <c r="AT103" s="52">
        <f>SUMIFS('BAZA DANYCH'!$N:$N,'BAZA DANYCH'!$B:$B,STATYSTYKI!$B103,'BAZA DANYCH'!$C:$C,STATYSTYKI!$C103,'BAZA DANYCH'!$G:$G,STATYSTYKI!$D103,'BAZA DANYCH'!$J:$J,STATYSTYKI!AT$99,'BAZA DANYCH'!$I:$I,STATYSTYKI!$L$5)</f>
        <v>19</v>
      </c>
      <c r="AU103" s="52">
        <f>SUMIFS('BAZA DANYCH'!$N:$N,'BAZA DANYCH'!$B:$B,STATYSTYKI!$B103,'BAZA DANYCH'!$C:$C,STATYSTYKI!$C103,'BAZA DANYCH'!$G:$G,STATYSTYKI!$D103,'BAZA DANYCH'!$J:$J,STATYSTYKI!AU$99,'BAZA DANYCH'!$I:$I,STATYSTYKI!$L$5)</f>
        <v>23</v>
      </c>
      <c r="AV103" s="52">
        <f>SUMIFS('BAZA DANYCH'!$N:$N,'BAZA DANYCH'!$B:$B,STATYSTYKI!$B103,'BAZA DANYCH'!$C:$C,STATYSTYKI!$C103,'BAZA DANYCH'!$G:$G,STATYSTYKI!$D103,'BAZA DANYCH'!$J:$J,STATYSTYKI!AV$99,'BAZA DANYCH'!$I:$I,STATYSTYKI!$L$5)</f>
        <v>25</v>
      </c>
      <c r="AW103" s="52">
        <f>SUMIFS('BAZA DANYCH'!$N:$N,'BAZA DANYCH'!$B:$B,STATYSTYKI!$B103,'BAZA DANYCH'!$C:$C,STATYSTYKI!$C103,'BAZA DANYCH'!$G:$G,STATYSTYKI!$D103,'BAZA DANYCH'!$J:$J,STATYSTYKI!AW$99,'BAZA DANYCH'!$I:$I,STATYSTYKI!$L$5)</f>
        <v>19</v>
      </c>
      <c r="AX103" s="52">
        <f>SUMIFS('BAZA DANYCH'!$N:$N,'BAZA DANYCH'!$B:$B,STATYSTYKI!$B103,'BAZA DANYCH'!$C:$C,STATYSTYKI!$C103,'BAZA DANYCH'!$G:$G,STATYSTYKI!$D103,'BAZA DANYCH'!$J:$J,STATYSTYKI!AX$99,'BAZA DANYCH'!$I:$I,STATYSTYKI!$L$5)</f>
        <v>24</v>
      </c>
      <c r="AY103" s="52">
        <f>SUMIFS('BAZA DANYCH'!$N:$N,'BAZA DANYCH'!$B:$B,STATYSTYKI!$B103,'BAZA DANYCH'!$C:$C,STATYSTYKI!$C103,'BAZA DANYCH'!$G:$G,STATYSTYKI!$D103,'BAZA DANYCH'!$J:$J,STATYSTYKI!AY$99,'BAZA DANYCH'!$I:$I,STATYSTYKI!$L$5)</f>
        <v>25</v>
      </c>
      <c r="AZ103" s="52">
        <f>SUMIFS('BAZA DANYCH'!$N:$N,'BAZA DANYCH'!$B:$B,STATYSTYKI!$B103,'BAZA DANYCH'!$C:$C,STATYSTYKI!$C103,'BAZA DANYCH'!$G:$G,STATYSTYKI!$D103,'BAZA DANYCH'!$J:$J,STATYSTYKI!AZ$99,'BAZA DANYCH'!$I:$I,STATYSTYKI!$L$5)</f>
        <v>19</v>
      </c>
      <c r="BA103" s="52">
        <f>SUMIFS('BAZA DANYCH'!$N:$N,'BAZA DANYCH'!$B:$B,STATYSTYKI!$B103,'BAZA DANYCH'!$C:$C,STATYSTYKI!$C103,'BAZA DANYCH'!$G:$G,STATYSTYKI!$D103,'BAZA DANYCH'!$J:$J,STATYSTYKI!BA$99,'BAZA DANYCH'!$I:$I,STATYSTYKI!$L$5)</f>
        <v>26</v>
      </c>
      <c r="BB103" s="52">
        <f>SUMIFS('BAZA DANYCH'!$N:$N,'BAZA DANYCH'!$B:$B,STATYSTYKI!$B103,'BAZA DANYCH'!$C:$C,STATYSTYKI!$C103,'BAZA DANYCH'!$G:$G,STATYSTYKI!$D103,'BAZA DANYCH'!$J:$J,STATYSTYKI!BB$99,'BAZA DANYCH'!$I:$I,STATYSTYKI!$L$5)</f>
        <v>22</v>
      </c>
      <c r="BC103" s="52">
        <f>SUMIFS('BAZA DANYCH'!$N:$N,'BAZA DANYCH'!$B:$B,STATYSTYKI!$B103,'BAZA DANYCH'!$C:$C,STATYSTYKI!$C103,'BAZA DANYCH'!$G:$G,STATYSTYKI!$D103,'BAZA DANYCH'!$J:$J,STATYSTYKI!BC$99,'BAZA DANYCH'!$I:$I,STATYSTYKI!$L$5)</f>
        <v>27</v>
      </c>
      <c r="BD103" s="52">
        <f>SUMIFS('BAZA DANYCH'!$N:$N,'BAZA DANYCH'!$B:$B,STATYSTYKI!$B103,'BAZA DANYCH'!$C:$C,STATYSTYKI!$C103,'BAZA DANYCH'!$G:$G,STATYSTYKI!$D103,'BAZA DANYCH'!$J:$J,STATYSTYKI!BD$99,'BAZA DANYCH'!$I:$I,STATYSTYKI!$L$5)</f>
        <v>15</v>
      </c>
      <c r="BE103" s="52">
        <f>SUMIFS('BAZA DANYCH'!$N:$N,'BAZA DANYCH'!$B:$B,STATYSTYKI!$B103,'BAZA DANYCH'!$C:$C,STATYSTYKI!$C103,'BAZA DANYCH'!$G:$G,STATYSTYKI!$D103,'BAZA DANYCH'!$J:$J,STATYSTYKI!BE$99,'BAZA DANYCH'!$I:$I,STATYSTYKI!$L$5)</f>
        <v>18</v>
      </c>
      <c r="BF103" s="52">
        <f>SUMIFS('BAZA DANYCH'!$N:$N,'BAZA DANYCH'!$B:$B,STATYSTYKI!$B103,'BAZA DANYCH'!$C:$C,STATYSTYKI!$C103,'BAZA DANYCH'!$G:$G,STATYSTYKI!$D103,'BAZA DANYCH'!$J:$J,STATYSTYKI!BF$99,'BAZA DANYCH'!$I:$I,STATYSTYKI!$L$5)</f>
        <v>28</v>
      </c>
      <c r="BG103" s="52">
        <f>SUMIFS('BAZA DANYCH'!$N:$N,'BAZA DANYCH'!$B:$B,STATYSTYKI!$B103,'BAZA DANYCH'!$C:$C,STATYSTYKI!$C103,'BAZA DANYCH'!$G:$G,STATYSTYKI!$D103,'BAZA DANYCH'!$J:$J,STATYSTYKI!BG$99,'BAZA DANYCH'!$I:$I,STATYSTYKI!$L$5)</f>
        <v>15</v>
      </c>
      <c r="BH103" s="52">
        <f>SUMIFS('BAZA DANYCH'!$N:$N,'BAZA DANYCH'!$B:$B,STATYSTYKI!$B103,'BAZA DANYCH'!$C:$C,STATYSTYKI!$C103,'BAZA DANYCH'!$G:$G,STATYSTYKI!$D103,'BAZA DANYCH'!$J:$J,STATYSTYKI!BH$99,'BAZA DANYCH'!$I:$I,STATYSTYKI!$L$5)</f>
        <v>23</v>
      </c>
      <c r="BI103" s="52">
        <f>SUMIFS('BAZA DANYCH'!$N:$N,'BAZA DANYCH'!$B:$B,STATYSTYKI!$B103,'BAZA DANYCH'!$C:$C,STATYSTYKI!$C103,'BAZA DANYCH'!$G:$G,STATYSTYKI!$D103,'BAZA DANYCH'!$J:$J,STATYSTYKI!BI$99,'BAZA DANYCH'!$I:$I,STATYSTYKI!$L$5)</f>
        <v>17</v>
      </c>
      <c r="BJ103" s="52">
        <f>SUMIFS('BAZA DANYCH'!$N:$N,'BAZA DANYCH'!$B:$B,STATYSTYKI!$B103,'BAZA DANYCH'!$C:$C,STATYSTYKI!$C103,'BAZA DANYCH'!$G:$G,STATYSTYKI!$D103,'BAZA DANYCH'!$J:$J,STATYSTYKI!BJ$99,'BAZA DANYCH'!$I:$I,STATYSTYKI!$L$5)</f>
        <v>21</v>
      </c>
      <c r="BK103" s="52">
        <f>SUMIFS('BAZA DANYCH'!$N:$N,'BAZA DANYCH'!$B:$B,STATYSTYKI!$B103,'BAZA DANYCH'!$C:$C,STATYSTYKI!$C103,'BAZA DANYCH'!$G:$G,STATYSTYKI!$D103,'BAZA DANYCH'!$J:$J,STATYSTYKI!BK$99,'BAZA DANYCH'!$I:$I,STATYSTYKI!$L$5)</f>
        <v>33</v>
      </c>
      <c r="BL103" s="52">
        <f>SUMIFS('BAZA DANYCH'!$N:$N,'BAZA DANYCH'!$B:$B,STATYSTYKI!$B103,'BAZA DANYCH'!$C:$C,STATYSTYKI!$C103,'BAZA DANYCH'!$G:$G,STATYSTYKI!$D103,'BAZA DANYCH'!$J:$J,STATYSTYKI!BL$99,'BAZA DANYCH'!$I:$I,STATYSTYKI!$L$5)</f>
        <v>21</v>
      </c>
      <c r="BM103" s="52">
        <f>SUMIFS('BAZA DANYCH'!$N:$N,'BAZA DANYCH'!$B:$B,STATYSTYKI!$B103,'BAZA DANYCH'!$C:$C,STATYSTYKI!$C103,'BAZA DANYCH'!$G:$G,STATYSTYKI!$D103,'BAZA DANYCH'!$J:$J,STATYSTYKI!BM$99,'BAZA DANYCH'!$I:$I,STATYSTYKI!$L$5)</f>
        <v>27</v>
      </c>
      <c r="BN103" s="52">
        <f>SUMIFS('BAZA DANYCH'!$N:$N,'BAZA DANYCH'!$B:$B,STATYSTYKI!$B103,'BAZA DANYCH'!$C:$C,STATYSTYKI!$C103,'BAZA DANYCH'!$G:$G,STATYSTYKI!$D103,'BAZA DANYCH'!$J:$J,STATYSTYKI!BN$99,'BAZA DANYCH'!$I:$I,STATYSTYKI!$L$5)</f>
        <v>25</v>
      </c>
      <c r="BO103" s="52">
        <f>SUMIFS('BAZA DANYCH'!$N:$N,'BAZA DANYCH'!$B:$B,STATYSTYKI!$B103,'BAZA DANYCH'!$C:$C,STATYSTYKI!$C103,'BAZA DANYCH'!$G:$G,STATYSTYKI!$D103,'BAZA DANYCH'!$J:$J,STATYSTYKI!BO$99,'BAZA DANYCH'!$I:$I,STATYSTYKI!$L$5)</f>
        <v>19</v>
      </c>
      <c r="BP103" s="52">
        <f>SUMIFS('BAZA DANYCH'!$N:$N,'BAZA DANYCH'!$B:$B,STATYSTYKI!$B103,'BAZA DANYCH'!$C:$C,STATYSTYKI!$C103,'BAZA DANYCH'!$G:$G,STATYSTYKI!$D103,'BAZA DANYCH'!$J:$J,STATYSTYKI!BP$99,'BAZA DANYCH'!$I:$I,STATYSTYKI!$L$5)</f>
        <v>26</v>
      </c>
      <c r="BQ103" s="52">
        <f>SUMIFS('BAZA DANYCH'!$N:$N,'BAZA DANYCH'!$B:$B,STATYSTYKI!$B103,'BAZA DANYCH'!$C:$C,STATYSTYKI!$C103,'BAZA DANYCH'!$G:$G,STATYSTYKI!$D103,'BAZA DANYCH'!$J:$J,STATYSTYKI!BQ$99,'BAZA DANYCH'!$I:$I,STATYSTYKI!$L$5)</f>
        <v>17</v>
      </c>
      <c r="BR103" s="52">
        <f>SUMIFS('BAZA DANYCH'!$N:$N,'BAZA DANYCH'!$B:$B,STATYSTYKI!$B103,'BAZA DANYCH'!$C:$C,STATYSTYKI!$C103,'BAZA DANYCH'!$G:$G,STATYSTYKI!$D103,'BAZA DANYCH'!$J:$J,STATYSTYKI!BR$99,'BAZA DANYCH'!$I:$I,STATYSTYKI!$L$5)</f>
        <v>21</v>
      </c>
      <c r="BS103" s="52">
        <f>SUMIFS('BAZA DANYCH'!$N:$N,'BAZA DANYCH'!$B:$B,STATYSTYKI!$B103,'BAZA DANYCH'!$C:$C,STATYSTYKI!$C103,'BAZA DANYCH'!$G:$G,STATYSTYKI!$D103,'BAZA DANYCH'!$J:$J,STATYSTYKI!BS$99,'BAZA DANYCH'!$I:$I,STATYSTYKI!$L$5)</f>
        <v>25</v>
      </c>
      <c r="BT103" s="52">
        <f>SUMIFS('BAZA DANYCH'!$N:$N,'BAZA DANYCH'!$B:$B,STATYSTYKI!$B103,'BAZA DANYCH'!$C:$C,STATYSTYKI!$C103,'BAZA DANYCH'!$G:$G,STATYSTYKI!$D103,'BAZA DANYCH'!$J:$J,STATYSTYKI!BT$99,'BAZA DANYCH'!$I:$I,STATYSTYKI!$L$5)</f>
        <v>19</v>
      </c>
      <c r="BU103" s="52">
        <f>SUMIFS('BAZA DANYCH'!$N:$N,'BAZA DANYCH'!$B:$B,STATYSTYKI!$B103,'BAZA DANYCH'!$C:$C,STATYSTYKI!$C103,'BAZA DANYCH'!$G:$G,STATYSTYKI!$D103,'BAZA DANYCH'!$J:$J,STATYSTYKI!BU$99,'BAZA DANYCH'!$I:$I,STATYSTYKI!$L$5)</f>
        <v>12</v>
      </c>
      <c r="BV103" s="52">
        <f>SUMIFS('BAZA DANYCH'!$N:$N,'BAZA DANYCH'!$B:$B,STATYSTYKI!$B103,'BAZA DANYCH'!$C:$C,STATYSTYKI!$C103,'BAZA DANYCH'!$G:$G,STATYSTYKI!$D103,'BAZA DANYCH'!$J:$J,STATYSTYKI!BV$99,'BAZA DANYCH'!$I:$I,STATYSTYKI!$L$5)</f>
        <v>16</v>
      </c>
      <c r="BW103" s="52">
        <f>SUMIFS('BAZA DANYCH'!$N:$N,'BAZA DANYCH'!$B:$B,STATYSTYKI!$B103,'BAZA DANYCH'!$C:$C,STATYSTYKI!$C103,'BAZA DANYCH'!$G:$G,STATYSTYKI!$D103,'BAZA DANYCH'!$J:$J,STATYSTYKI!BW$99,'BAZA DANYCH'!$I:$I,STATYSTYKI!$L$5)</f>
        <v>18</v>
      </c>
      <c r="BX103" s="52">
        <f>SUMIFS('BAZA DANYCH'!$N:$N,'BAZA DANYCH'!$B:$B,STATYSTYKI!$B103,'BAZA DANYCH'!$C:$C,STATYSTYKI!$C103,'BAZA DANYCH'!$G:$G,STATYSTYKI!$D103,'BAZA DANYCH'!$J:$J,STATYSTYKI!BX$99,'BAZA DANYCH'!$I:$I,STATYSTYKI!$L$5)</f>
        <v>9</v>
      </c>
      <c r="BY103" s="52">
        <f>SUMIFS('BAZA DANYCH'!$N:$N,'BAZA DANYCH'!$B:$B,STATYSTYKI!$B103,'BAZA DANYCH'!$C:$C,STATYSTYKI!$C103,'BAZA DANYCH'!$G:$G,STATYSTYKI!$D103,'BAZA DANYCH'!$J:$J,STATYSTYKI!BY$99,'BAZA DANYCH'!$I:$I,STATYSTYKI!$L$5)</f>
        <v>20</v>
      </c>
      <c r="BZ103" s="52">
        <f>SUMIFS('BAZA DANYCH'!$N:$N,'BAZA DANYCH'!$B:$B,STATYSTYKI!$B103,'BAZA DANYCH'!$C:$C,STATYSTYKI!$C103,'BAZA DANYCH'!$G:$G,STATYSTYKI!$D103,'BAZA DANYCH'!$J:$J,STATYSTYKI!BZ$99,'BAZA DANYCH'!$I:$I,STATYSTYKI!$L$5)</f>
        <v>17</v>
      </c>
      <c r="CA103" s="52">
        <f>SUMIFS('BAZA DANYCH'!$N:$N,'BAZA DANYCH'!$B:$B,STATYSTYKI!$B103,'BAZA DANYCH'!$C:$C,STATYSTYKI!$C103,'BAZA DANYCH'!$G:$G,STATYSTYKI!$D103,'BAZA DANYCH'!$J:$J,STATYSTYKI!CA$99,'BAZA DANYCH'!$I:$I,STATYSTYKI!$L$5)</f>
        <v>11</v>
      </c>
      <c r="CB103" s="52">
        <f>SUMIFS('BAZA DANYCH'!$N:$N,'BAZA DANYCH'!$B:$B,STATYSTYKI!$B103,'BAZA DANYCH'!$C:$C,STATYSTYKI!$C103,'BAZA DANYCH'!$G:$G,STATYSTYKI!$D103,'BAZA DANYCH'!$J:$J,STATYSTYKI!CB$99,'BAZA DANYCH'!$I:$I,STATYSTYKI!$L$5)</f>
        <v>13</v>
      </c>
      <c r="CC103" s="52">
        <f>SUMIFS('BAZA DANYCH'!$N:$N,'BAZA DANYCH'!$B:$B,STATYSTYKI!$B103,'BAZA DANYCH'!$C:$C,STATYSTYKI!$C103,'BAZA DANYCH'!$G:$G,STATYSTYKI!$D103,'BAZA DANYCH'!$J:$J,STATYSTYKI!CC$99,'BAZA DANYCH'!$I:$I,STATYSTYKI!$L$5)</f>
        <v>9</v>
      </c>
      <c r="CD103" s="52">
        <f>SUMIFS('BAZA DANYCH'!$N:$N,'BAZA DANYCH'!$B:$B,STATYSTYKI!$B103,'BAZA DANYCH'!$C:$C,STATYSTYKI!$C103,'BAZA DANYCH'!$G:$G,STATYSTYKI!$D103,'BAZA DANYCH'!$J:$J,STATYSTYKI!CD$99,'BAZA DANYCH'!$I:$I,STATYSTYKI!$L$5)</f>
        <v>11</v>
      </c>
      <c r="CE103" s="52">
        <f>SUMIFS('BAZA DANYCH'!$N:$N,'BAZA DANYCH'!$B:$B,STATYSTYKI!$B103,'BAZA DANYCH'!$C:$C,STATYSTYKI!$C103,'BAZA DANYCH'!$G:$G,STATYSTYKI!$D103,'BAZA DANYCH'!$J:$J,STATYSTYKI!CE$99,'BAZA DANYCH'!$I:$I,STATYSTYKI!$L$5)</f>
        <v>7</v>
      </c>
      <c r="CF103" s="52">
        <f>SUMIFS('BAZA DANYCH'!$N:$N,'BAZA DANYCH'!$B:$B,STATYSTYKI!$B103,'BAZA DANYCH'!$C:$C,STATYSTYKI!$C103,'BAZA DANYCH'!$G:$G,STATYSTYKI!$D103,'BAZA DANYCH'!$J:$J,STATYSTYKI!CF$99,'BAZA DANYCH'!$I:$I,STATYSTYKI!$L$5)</f>
        <v>4</v>
      </c>
      <c r="CG103" s="52">
        <f>SUMIFS('BAZA DANYCH'!$N:$N,'BAZA DANYCH'!$B:$B,STATYSTYKI!$B103,'BAZA DANYCH'!$C:$C,STATYSTYKI!$C103,'BAZA DANYCH'!$G:$G,STATYSTYKI!$D103,'BAZA DANYCH'!$J:$J,STATYSTYKI!CG$99,'BAZA DANYCH'!$I:$I,STATYSTYKI!$L$5)</f>
        <v>6</v>
      </c>
      <c r="CH103" s="52">
        <f>SUMIFS('BAZA DANYCH'!$N:$N,'BAZA DANYCH'!$B:$B,STATYSTYKI!$B103,'BAZA DANYCH'!$C:$C,STATYSTYKI!$C103,'BAZA DANYCH'!$G:$G,STATYSTYKI!$D103,'BAZA DANYCH'!$J:$J,STATYSTYKI!CH$99,'BAZA DANYCH'!$I:$I,STATYSTYKI!$L$5)</f>
        <v>4</v>
      </c>
      <c r="CI103" s="52">
        <f>SUMIFS('BAZA DANYCH'!$N:$N,'BAZA DANYCH'!$B:$B,STATYSTYKI!$B103,'BAZA DANYCH'!$C:$C,STATYSTYKI!$C103,'BAZA DANYCH'!$G:$G,STATYSTYKI!$D103,'BAZA DANYCH'!$J:$J,STATYSTYKI!CI$99,'BAZA DANYCH'!$I:$I,STATYSTYKI!$L$5)</f>
        <v>7</v>
      </c>
      <c r="CJ103" s="52">
        <f>SUMIFS('BAZA DANYCH'!$N:$N,'BAZA DANYCH'!$B:$B,STATYSTYKI!$B103,'BAZA DANYCH'!$C:$C,STATYSTYKI!$C103,'BAZA DANYCH'!$G:$G,STATYSTYKI!$D103,'BAZA DANYCH'!$J:$J,STATYSTYKI!CJ$99,'BAZA DANYCH'!$I:$I,STATYSTYKI!$L$5)</f>
        <v>6</v>
      </c>
      <c r="CK103" s="52">
        <f>SUMIFS('BAZA DANYCH'!$N:$N,'BAZA DANYCH'!$B:$B,STATYSTYKI!$B103,'BAZA DANYCH'!$C:$C,STATYSTYKI!$C103,'BAZA DANYCH'!$G:$G,STATYSTYKI!$D103,'BAZA DANYCH'!$J:$J,STATYSTYKI!CK$99,'BAZA DANYCH'!$I:$I,STATYSTYKI!$L$5)</f>
        <v>7</v>
      </c>
      <c r="CL103" s="52">
        <f>SUMIFS('BAZA DANYCH'!$N:$N,'BAZA DANYCH'!$B:$B,STATYSTYKI!$B103,'BAZA DANYCH'!$C:$C,STATYSTYKI!$C103,'BAZA DANYCH'!$G:$G,STATYSTYKI!$D103,'BAZA DANYCH'!$J:$J,STATYSTYKI!CL$99,'BAZA DANYCH'!$I:$I,STATYSTYKI!$L$5)</f>
        <v>2</v>
      </c>
      <c r="CM103" s="52">
        <f>SUMIFS('BAZA DANYCH'!$N:$N,'BAZA DANYCH'!$B:$B,STATYSTYKI!$B103,'BAZA DANYCH'!$C:$C,STATYSTYKI!$C103,'BAZA DANYCH'!$G:$G,STATYSTYKI!$D103,'BAZA DANYCH'!$J:$J,STATYSTYKI!CM$99,'BAZA DANYCH'!$I:$I,STATYSTYKI!$L$5)</f>
        <v>6</v>
      </c>
      <c r="CN103" s="52">
        <f>SUMIFS('BAZA DANYCH'!$N:$N,'BAZA DANYCH'!$B:$B,STATYSTYKI!$B103,'BAZA DANYCH'!$C:$C,STATYSTYKI!$C103,'BAZA DANYCH'!$G:$G,STATYSTYKI!$D103,'BAZA DANYCH'!$J:$J,STATYSTYKI!CN$99,'BAZA DANYCH'!$I:$I,STATYSTYKI!$L$5)</f>
        <v>7</v>
      </c>
      <c r="CO103" s="52">
        <f>SUMIFS('BAZA DANYCH'!$N:$N,'BAZA DANYCH'!$B:$B,STATYSTYKI!$B103,'BAZA DANYCH'!$C:$C,STATYSTYKI!$C103,'BAZA DANYCH'!$G:$G,STATYSTYKI!$D103,'BAZA DANYCH'!$J:$J,STATYSTYKI!CO$99,'BAZA DANYCH'!$I:$I,STATYSTYKI!$L$5)</f>
        <v>6</v>
      </c>
      <c r="CP103" s="52">
        <f>SUMIFS('BAZA DANYCH'!$N:$N,'BAZA DANYCH'!$B:$B,STATYSTYKI!$B103,'BAZA DANYCH'!$C:$C,STATYSTYKI!$C103,'BAZA DANYCH'!$G:$G,STATYSTYKI!$D103,'BAZA DANYCH'!$J:$J,STATYSTYKI!CP$99,'BAZA DANYCH'!$I:$I,STATYSTYKI!$L$5)</f>
        <v>5</v>
      </c>
      <c r="CQ103" s="52">
        <f>SUMIFS('BAZA DANYCH'!$N:$N,'BAZA DANYCH'!$B:$B,STATYSTYKI!$B103,'BAZA DANYCH'!$C:$C,STATYSTYKI!$C103,'BAZA DANYCH'!$G:$G,STATYSTYKI!$D103,'BAZA DANYCH'!$J:$J,STATYSTYKI!CQ$99,'BAZA DANYCH'!$I:$I,STATYSTYKI!$L$5)</f>
        <v>8</v>
      </c>
      <c r="CR103" s="52">
        <f>SUMIFS('BAZA DANYCH'!$N:$N,'BAZA DANYCH'!$B:$B,STATYSTYKI!$B103,'BAZA DANYCH'!$C:$C,STATYSTYKI!$C103,'BAZA DANYCH'!$G:$G,STATYSTYKI!$D103,'BAZA DANYCH'!$J:$J,STATYSTYKI!CR$99,'BAZA DANYCH'!$I:$I,STATYSTYKI!$L$5)</f>
        <v>3</v>
      </c>
      <c r="CS103" s="52">
        <f>SUMIFS('BAZA DANYCH'!$N:$N,'BAZA DANYCH'!$B:$B,STATYSTYKI!$B103,'BAZA DANYCH'!$C:$C,STATYSTYKI!$C103,'BAZA DANYCH'!$G:$G,STATYSTYKI!$D103,'BAZA DANYCH'!$J:$J,STATYSTYKI!CS$99,'BAZA DANYCH'!$I:$I,STATYSTYKI!$L$5)</f>
        <v>5</v>
      </c>
      <c r="CT103" s="52">
        <f>SUMIFS('BAZA DANYCH'!$N:$N,'BAZA DANYCH'!$B:$B,STATYSTYKI!$B103,'BAZA DANYCH'!$C:$C,STATYSTYKI!$C103,'BAZA DANYCH'!$G:$G,STATYSTYKI!$D103,'BAZA DANYCH'!$J:$J,STATYSTYKI!CT$99,'BAZA DANYCH'!$I:$I,STATYSTYKI!$L$5)</f>
        <v>6</v>
      </c>
      <c r="CU103" s="52">
        <f>SUMIFS('BAZA DANYCH'!$N:$N,'BAZA DANYCH'!$B:$B,STATYSTYKI!$B103,'BAZA DANYCH'!$C:$C,STATYSTYKI!$C103,'BAZA DANYCH'!$G:$G,STATYSTYKI!$D103,'BAZA DANYCH'!$J:$J,STATYSTYKI!CU$99,'BAZA DANYCH'!$I:$I,STATYSTYKI!$L$5)</f>
        <v>4</v>
      </c>
      <c r="CV103" s="52">
        <f>SUMIFS('BAZA DANYCH'!$N:$N,'BAZA DANYCH'!$B:$B,STATYSTYKI!$B103,'BAZA DANYCH'!$C:$C,STATYSTYKI!$C103,'BAZA DANYCH'!$G:$G,STATYSTYKI!$D103,'BAZA DANYCH'!$J:$J,STATYSTYKI!CV$99,'BAZA DANYCH'!$I:$I,STATYSTYKI!$L$5)</f>
        <v>4</v>
      </c>
      <c r="CW103" s="52">
        <f>SUMIFS('BAZA DANYCH'!$N:$N,'BAZA DANYCH'!$B:$B,STATYSTYKI!$B103,'BAZA DANYCH'!$C:$C,STATYSTYKI!$C103,'BAZA DANYCH'!$G:$G,STATYSTYKI!$D103,'BAZA DANYCH'!$J:$J,STATYSTYKI!CW$99,'BAZA DANYCH'!$I:$I,STATYSTYKI!$L$5)</f>
        <v>6</v>
      </c>
      <c r="CX103" s="52">
        <f>SUMIFS('BAZA DANYCH'!$N:$N,'BAZA DANYCH'!$B:$B,STATYSTYKI!$B103,'BAZA DANYCH'!$C:$C,STATYSTYKI!$C103,'BAZA DANYCH'!$G:$G,STATYSTYKI!$D103,'BAZA DANYCH'!$J:$J,STATYSTYKI!CX$99,'BAZA DANYCH'!$I:$I,STATYSTYKI!$L$5)</f>
        <v>1</v>
      </c>
      <c r="CY103" s="49"/>
    </row>
    <row r="104" spans="1:103">
      <c r="B104" s="34" t="s">
        <v>122</v>
      </c>
      <c r="C104" s="34" t="s">
        <v>16</v>
      </c>
      <c r="D104" s="34" t="s">
        <v>18</v>
      </c>
      <c r="E104" s="25" t="s">
        <v>7</v>
      </c>
      <c r="F104" s="52">
        <f t="shared" si="208"/>
        <v>6577</v>
      </c>
      <c r="G104" s="52">
        <f>SUMIFS('BAZA DANYCH'!$O:$O,'BAZA DANYCH'!$B:$B,STATYSTYKI!$B104,'BAZA DANYCH'!$C:$C,STATYSTYKI!$C104,'BAZA DANYCH'!$G:$G,STATYSTYKI!$D104,'BAZA DANYCH'!$J:$J,STATYSTYKI!G$99,'BAZA DANYCH'!$I:$I,STATYSTYKI!$L$5)</f>
        <v>29</v>
      </c>
      <c r="H104" s="52">
        <f>SUMIFS('BAZA DANYCH'!$O:$O,'BAZA DANYCH'!$B:$B,STATYSTYKI!$B104,'BAZA DANYCH'!$C:$C,STATYSTYKI!$C104,'BAZA DANYCH'!$G:$G,STATYSTYKI!$D104,'BAZA DANYCH'!$J:$J,STATYSTYKI!H$99,'BAZA DANYCH'!$I:$I,STATYSTYKI!$L$5)</f>
        <v>27</v>
      </c>
      <c r="I104" s="52">
        <f>SUMIFS('BAZA DANYCH'!$O:$O,'BAZA DANYCH'!$B:$B,STATYSTYKI!$B104,'BAZA DANYCH'!$C:$C,STATYSTYKI!$C104,'BAZA DANYCH'!$G:$G,STATYSTYKI!$D104,'BAZA DANYCH'!$J:$J,STATYSTYKI!I$99,'BAZA DANYCH'!$I:$I,STATYSTYKI!$L$5)</f>
        <v>30</v>
      </c>
      <c r="J104" s="52">
        <f>SUMIFS('BAZA DANYCH'!$O:$O,'BAZA DANYCH'!$B:$B,STATYSTYKI!$B104,'BAZA DANYCH'!$C:$C,STATYSTYKI!$C104,'BAZA DANYCH'!$G:$G,STATYSTYKI!$D104,'BAZA DANYCH'!$J:$J,STATYSTYKI!J$99,'BAZA DANYCH'!$I:$I,STATYSTYKI!$L$5)</f>
        <v>27</v>
      </c>
      <c r="K104" s="52">
        <f>SUMIFS('BAZA DANYCH'!$O:$O,'BAZA DANYCH'!$B:$B,STATYSTYKI!$B104,'BAZA DANYCH'!$C:$C,STATYSTYKI!$C104,'BAZA DANYCH'!$G:$G,STATYSTYKI!$D104,'BAZA DANYCH'!$J:$J,STATYSTYKI!K$99,'BAZA DANYCH'!$I:$I,STATYSTYKI!$L$5)</f>
        <v>33</v>
      </c>
      <c r="L104" s="52">
        <f>SUMIFS('BAZA DANYCH'!$O:$O,'BAZA DANYCH'!$B:$B,STATYSTYKI!$B104,'BAZA DANYCH'!$C:$C,STATYSTYKI!$C104,'BAZA DANYCH'!$G:$G,STATYSTYKI!$D104,'BAZA DANYCH'!$J:$J,STATYSTYKI!L$99,'BAZA DANYCH'!$I:$I,STATYSTYKI!$L$5)</f>
        <v>12</v>
      </c>
      <c r="M104" s="52">
        <f>SUMIFS('BAZA DANYCH'!$O:$O,'BAZA DANYCH'!$B:$B,STATYSTYKI!$B104,'BAZA DANYCH'!$C:$C,STATYSTYKI!$C104,'BAZA DANYCH'!$G:$G,STATYSTYKI!$D104,'BAZA DANYCH'!$J:$J,STATYSTYKI!M$99,'BAZA DANYCH'!$I:$I,STATYSTYKI!$L$5)</f>
        <v>33</v>
      </c>
      <c r="N104" s="52">
        <f>SUMIFS('BAZA DANYCH'!$O:$O,'BAZA DANYCH'!$B:$B,STATYSTYKI!$B104,'BAZA DANYCH'!$C:$C,STATYSTYKI!$C104,'BAZA DANYCH'!$G:$G,STATYSTYKI!$D104,'BAZA DANYCH'!$J:$J,STATYSTYKI!N$99,'BAZA DANYCH'!$I:$I,STATYSTYKI!$L$5)</f>
        <v>18</v>
      </c>
      <c r="O104" s="52">
        <f>SUMIFS('BAZA DANYCH'!$O:$O,'BAZA DANYCH'!$B:$B,STATYSTYKI!$B104,'BAZA DANYCH'!$C:$C,STATYSTYKI!$C104,'BAZA DANYCH'!$G:$G,STATYSTYKI!$D104,'BAZA DANYCH'!$J:$J,STATYSTYKI!O$99,'BAZA DANYCH'!$I:$I,STATYSTYKI!$L$5)</f>
        <v>20</v>
      </c>
      <c r="P104" s="52">
        <f>SUMIFS('BAZA DANYCH'!$O:$O,'BAZA DANYCH'!$B:$B,STATYSTYKI!$B104,'BAZA DANYCH'!$C:$C,STATYSTYKI!$C104,'BAZA DANYCH'!$G:$G,STATYSTYKI!$D104,'BAZA DANYCH'!$J:$J,STATYSTYKI!P$99,'BAZA DANYCH'!$I:$I,STATYSTYKI!$L$5)</f>
        <v>10</v>
      </c>
      <c r="Q104" s="52">
        <f>SUMIFS('BAZA DANYCH'!$O:$O,'BAZA DANYCH'!$B:$B,STATYSTYKI!$B104,'BAZA DANYCH'!$C:$C,STATYSTYKI!$C104,'BAZA DANYCH'!$G:$G,STATYSTYKI!$D104,'BAZA DANYCH'!$J:$J,STATYSTYKI!Q$99,'BAZA DANYCH'!$I:$I,STATYSTYKI!$L$5)</f>
        <v>15</v>
      </c>
      <c r="R104" s="52">
        <f>SUMIFS('BAZA DANYCH'!$O:$O,'BAZA DANYCH'!$B:$B,STATYSTYKI!$B104,'BAZA DANYCH'!$C:$C,STATYSTYKI!$C104,'BAZA DANYCH'!$G:$G,STATYSTYKI!$D104,'BAZA DANYCH'!$J:$J,STATYSTYKI!R$99,'BAZA DANYCH'!$I:$I,STATYSTYKI!$L$5)</f>
        <v>12</v>
      </c>
      <c r="S104" s="52">
        <f>SUMIFS('BAZA DANYCH'!$O:$O,'BAZA DANYCH'!$B:$B,STATYSTYKI!$B104,'BAZA DANYCH'!$C:$C,STATYSTYKI!$C104,'BAZA DANYCH'!$G:$G,STATYSTYKI!$D104,'BAZA DANYCH'!$J:$J,STATYSTYKI!S$99,'BAZA DANYCH'!$I:$I,STATYSTYKI!$L$5)</f>
        <v>29</v>
      </c>
      <c r="T104" s="52">
        <f>SUMIFS('BAZA DANYCH'!$O:$O,'BAZA DANYCH'!$B:$B,STATYSTYKI!$B104,'BAZA DANYCH'!$C:$C,STATYSTYKI!$C104,'BAZA DANYCH'!$G:$G,STATYSTYKI!$D104,'BAZA DANYCH'!$J:$J,STATYSTYKI!T$99,'BAZA DANYCH'!$I:$I,STATYSTYKI!$L$5)</f>
        <v>12</v>
      </c>
      <c r="U104" s="52">
        <f>SUMIFS('BAZA DANYCH'!$O:$O,'BAZA DANYCH'!$B:$B,STATYSTYKI!$B104,'BAZA DANYCH'!$C:$C,STATYSTYKI!$C104,'BAZA DANYCH'!$G:$G,STATYSTYKI!$D104,'BAZA DANYCH'!$J:$J,STATYSTYKI!U$99,'BAZA DANYCH'!$I:$I,STATYSTYKI!$L$5)</f>
        <v>33</v>
      </c>
      <c r="V104" s="52">
        <f>SUMIFS('BAZA DANYCH'!$O:$O,'BAZA DANYCH'!$B:$B,STATYSTYKI!$B104,'BAZA DANYCH'!$C:$C,STATYSTYKI!$C104,'BAZA DANYCH'!$G:$G,STATYSTYKI!$D104,'BAZA DANYCH'!$J:$J,STATYSTYKI!V$99,'BAZA DANYCH'!$I:$I,STATYSTYKI!$L$5)</f>
        <v>26</v>
      </c>
      <c r="W104" s="52">
        <f>SUMIFS('BAZA DANYCH'!$O:$O,'BAZA DANYCH'!$B:$B,STATYSTYKI!$B104,'BAZA DANYCH'!$C:$C,STATYSTYKI!$C104,'BAZA DANYCH'!$G:$G,STATYSTYKI!$D104,'BAZA DANYCH'!$J:$J,STATYSTYKI!W$99,'BAZA DANYCH'!$I:$I,STATYSTYKI!$L$5)</f>
        <v>37</v>
      </c>
      <c r="X104" s="52">
        <f>SUMIFS('BAZA DANYCH'!$O:$O,'BAZA DANYCH'!$B:$B,STATYSTYKI!$B104,'BAZA DANYCH'!$C:$C,STATYSTYKI!$C104,'BAZA DANYCH'!$G:$G,STATYSTYKI!$D104,'BAZA DANYCH'!$J:$J,STATYSTYKI!X$99,'BAZA DANYCH'!$I:$I,STATYSTYKI!$L$5)</f>
        <v>42</v>
      </c>
      <c r="Y104" s="52">
        <f>SUMIFS('BAZA DANYCH'!$O:$O,'BAZA DANYCH'!$B:$B,STATYSTYKI!$B104,'BAZA DANYCH'!$C:$C,STATYSTYKI!$C104,'BAZA DANYCH'!$G:$G,STATYSTYKI!$D104,'BAZA DANYCH'!$J:$J,STATYSTYKI!Y$99,'BAZA DANYCH'!$I:$I,STATYSTYKI!$L$5)</f>
        <v>54</v>
      </c>
      <c r="Z104" s="52">
        <f>SUMIFS('BAZA DANYCH'!$O:$O,'BAZA DANYCH'!$B:$B,STATYSTYKI!$B104,'BAZA DANYCH'!$C:$C,STATYSTYKI!$C104,'BAZA DANYCH'!$G:$G,STATYSTYKI!$D104,'BAZA DANYCH'!$J:$J,STATYSTYKI!Z$99,'BAZA DANYCH'!$I:$I,STATYSTYKI!$L$5)</f>
        <v>38</v>
      </c>
      <c r="AA104" s="52">
        <f>SUMIFS('BAZA DANYCH'!$O:$O,'BAZA DANYCH'!$B:$B,STATYSTYKI!$B104,'BAZA DANYCH'!$C:$C,STATYSTYKI!$C104,'BAZA DANYCH'!$G:$G,STATYSTYKI!$D104,'BAZA DANYCH'!$J:$J,STATYSTYKI!AA$99,'BAZA DANYCH'!$I:$I,STATYSTYKI!$L$5)</f>
        <v>53</v>
      </c>
      <c r="AB104" s="52">
        <f>SUMIFS('BAZA DANYCH'!$O:$O,'BAZA DANYCH'!$B:$B,STATYSTYKI!$B104,'BAZA DANYCH'!$C:$C,STATYSTYKI!$C104,'BAZA DANYCH'!$G:$G,STATYSTYKI!$D104,'BAZA DANYCH'!$J:$J,STATYSTYKI!AB$99,'BAZA DANYCH'!$I:$I,STATYSTYKI!$L$5)</f>
        <v>59</v>
      </c>
      <c r="AC104" s="52">
        <f>SUMIFS('BAZA DANYCH'!$O:$O,'BAZA DANYCH'!$B:$B,STATYSTYKI!$B104,'BAZA DANYCH'!$C:$C,STATYSTYKI!$C104,'BAZA DANYCH'!$G:$G,STATYSTYKI!$D104,'BAZA DANYCH'!$J:$J,STATYSTYKI!AC$99,'BAZA DANYCH'!$I:$I,STATYSTYKI!$L$5)</f>
        <v>62</v>
      </c>
      <c r="AD104" s="52">
        <f>SUMIFS('BAZA DANYCH'!$O:$O,'BAZA DANYCH'!$B:$B,STATYSTYKI!$B104,'BAZA DANYCH'!$C:$C,STATYSTYKI!$C104,'BAZA DANYCH'!$G:$G,STATYSTYKI!$D104,'BAZA DANYCH'!$J:$J,STATYSTYKI!AD$99,'BAZA DANYCH'!$I:$I,STATYSTYKI!$L$5)</f>
        <v>55</v>
      </c>
      <c r="AE104" s="52">
        <f>SUMIFS('BAZA DANYCH'!$O:$O,'BAZA DANYCH'!$B:$B,STATYSTYKI!$B104,'BAZA DANYCH'!$C:$C,STATYSTYKI!$C104,'BAZA DANYCH'!$G:$G,STATYSTYKI!$D104,'BAZA DANYCH'!$J:$J,STATYSTYKI!AE$99,'BAZA DANYCH'!$I:$I,STATYSTYKI!$L$5)</f>
        <v>73</v>
      </c>
      <c r="AF104" s="52">
        <f>SUMIFS('BAZA DANYCH'!$O:$O,'BAZA DANYCH'!$B:$B,STATYSTYKI!$B104,'BAZA DANYCH'!$C:$C,STATYSTYKI!$C104,'BAZA DANYCH'!$G:$G,STATYSTYKI!$D104,'BAZA DANYCH'!$J:$J,STATYSTYKI!AF$99,'BAZA DANYCH'!$I:$I,STATYSTYKI!$L$5)</f>
        <v>60</v>
      </c>
      <c r="AG104" s="52">
        <f>SUMIFS('BAZA DANYCH'!$O:$O,'BAZA DANYCH'!$B:$B,STATYSTYKI!$B104,'BAZA DANYCH'!$C:$C,STATYSTYKI!$C104,'BAZA DANYCH'!$G:$G,STATYSTYKI!$D104,'BAZA DANYCH'!$J:$J,STATYSTYKI!AG$99,'BAZA DANYCH'!$I:$I,STATYSTYKI!$L$5)</f>
        <v>61</v>
      </c>
      <c r="AH104" s="52">
        <f>SUMIFS('BAZA DANYCH'!$O:$O,'BAZA DANYCH'!$B:$B,STATYSTYKI!$B104,'BAZA DANYCH'!$C:$C,STATYSTYKI!$C104,'BAZA DANYCH'!$G:$G,STATYSTYKI!$D104,'BAZA DANYCH'!$J:$J,STATYSTYKI!AH$99,'BAZA DANYCH'!$I:$I,STATYSTYKI!$L$5)</f>
        <v>68</v>
      </c>
      <c r="AI104" s="52">
        <f>SUMIFS('BAZA DANYCH'!$O:$O,'BAZA DANYCH'!$B:$B,STATYSTYKI!$B104,'BAZA DANYCH'!$C:$C,STATYSTYKI!$C104,'BAZA DANYCH'!$G:$G,STATYSTYKI!$D104,'BAZA DANYCH'!$J:$J,STATYSTYKI!AI$99,'BAZA DANYCH'!$I:$I,STATYSTYKI!$L$5)</f>
        <v>69</v>
      </c>
      <c r="AJ104" s="52">
        <f>SUMIFS('BAZA DANYCH'!$O:$O,'BAZA DANYCH'!$B:$B,STATYSTYKI!$B104,'BAZA DANYCH'!$C:$C,STATYSTYKI!$C104,'BAZA DANYCH'!$G:$G,STATYSTYKI!$D104,'BAZA DANYCH'!$J:$J,STATYSTYKI!AJ$99,'BAZA DANYCH'!$I:$I,STATYSTYKI!$L$5)</f>
        <v>80</v>
      </c>
      <c r="AK104" s="52">
        <f>SUMIFS('BAZA DANYCH'!$O:$O,'BAZA DANYCH'!$B:$B,STATYSTYKI!$B104,'BAZA DANYCH'!$C:$C,STATYSTYKI!$C104,'BAZA DANYCH'!$G:$G,STATYSTYKI!$D104,'BAZA DANYCH'!$J:$J,STATYSTYKI!AK$99,'BAZA DANYCH'!$I:$I,STATYSTYKI!$L$5)</f>
        <v>95</v>
      </c>
      <c r="AL104" s="52">
        <f>SUMIFS('BAZA DANYCH'!$O:$O,'BAZA DANYCH'!$B:$B,STATYSTYKI!$B104,'BAZA DANYCH'!$C:$C,STATYSTYKI!$C104,'BAZA DANYCH'!$G:$G,STATYSTYKI!$D104,'BAZA DANYCH'!$J:$J,STATYSTYKI!AL$99,'BAZA DANYCH'!$I:$I,STATYSTYKI!$L$5)</f>
        <v>86</v>
      </c>
      <c r="AM104" s="52">
        <f>SUMIFS('BAZA DANYCH'!$O:$O,'BAZA DANYCH'!$B:$B,STATYSTYKI!$B104,'BAZA DANYCH'!$C:$C,STATYSTYKI!$C104,'BAZA DANYCH'!$G:$G,STATYSTYKI!$D104,'BAZA DANYCH'!$J:$J,STATYSTYKI!AM$99,'BAZA DANYCH'!$I:$I,STATYSTYKI!$L$5)</f>
        <v>84</v>
      </c>
      <c r="AN104" s="52">
        <f>SUMIFS('BAZA DANYCH'!$O:$O,'BAZA DANYCH'!$B:$B,STATYSTYKI!$B104,'BAZA DANYCH'!$C:$C,STATYSTYKI!$C104,'BAZA DANYCH'!$G:$G,STATYSTYKI!$D104,'BAZA DANYCH'!$J:$J,STATYSTYKI!AN$99,'BAZA DANYCH'!$I:$I,STATYSTYKI!$L$5)</f>
        <v>87</v>
      </c>
      <c r="AO104" s="52">
        <f>SUMIFS('BAZA DANYCH'!$O:$O,'BAZA DANYCH'!$B:$B,STATYSTYKI!$B104,'BAZA DANYCH'!$C:$C,STATYSTYKI!$C104,'BAZA DANYCH'!$G:$G,STATYSTYKI!$D104,'BAZA DANYCH'!$J:$J,STATYSTYKI!AO$99,'BAZA DANYCH'!$I:$I,STATYSTYKI!$L$5)</f>
        <v>85</v>
      </c>
      <c r="AP104" s="52">
        <f>SUMIFS('BAZA DANYCH'!$O:$O,'BAZA DANYCH'!$B:$B,STATYSTYKI!$B104,'BAZA DANYCH'!$C:$C,STATYSTYKI!$C104,'BAZA DANYCH'!$G:$G,STATYSTYKI!$D104,'BAZA DANYCH'!$J:$J,STATYSTYKI!AP$99,'BAZA DANYCH'!$I:$I,STATYSTYKI!$L$5)</f>
        <v>112</v>
      </c>
      <c r="AQ104" s="52">
        <f>SUMIFS('BAZA DANYCH'!$O:$O,'BAZA DANYCH'!$B:$B,STATYSTYKI!$B104,'BAZA DANYCH'!$C:$C,STATYSTYKI!$C104,'BAZA DANYCH'!$G:$G,STATYSTYKI!$D104,'BAZA DANYCH'!$J:$J,STATYSTYKI!AQ$99,'BAZA DANYCH'!$I:$I,STATYSTYKI!$L$5)</f>
        <v>86</v>
      </c>
      <c r="AR104" s="52">
        <f>SUMIFS('BAZA DANYCH'!$O:$O,'BAZA DANYCH'!$B:$B,STATYSTYKI!$B104,'BAZA DANYCH'!$C:$C,STATYSTYKI!$C104,'BAZA DANYCH'!$G:$G,STATYSTYKI!$D104,'BAZA DANYCH'!$J:$J,STATYSTYKI!AR$99,'BAZA DANYCH'!$I:$I,STATYSTYKI!$L$5)</f>
        <v>93</v>
      </c>
      <c r="AS104" s="52">
        <f>SUMIFS('BAZA DANYCH'!$O:$O,'BAZA DANYCH'!$B:$B,STATYSTYKI!$B104,'BAZA DANYCH'!$C:$C,STATYSTYKI!$C104,'BAZA DANYCH'!$G:$G,STATYSTYKI!$D104,'BAZA DANYCH'!$J:$J,STATYSTYKI!AS$99,'BAZA DANYCH'!$I:$I,STATYSTYKI!$L$5)</f>
        <v>102</v>
      </c>
      <c r="AT104" s="52">
        <f>SUMIFS('BAZA DANYCH'!$O:$O,'BAZA DANYCH'!$B:$B,STATYSTYKI!$B104,'BAZA DANYCH'!$C:$C,STATYSTYKI!$C104,'BAZA DANYCH'!$G:$G,STATYSTYKI!$D104,'BAZA DANYCH'!$J:$J,STATYSTYKI!AT$99,'BAZA DANYCH'!$I:$I,STATYSTYKI!$L$5)</f>
        <v>82</v>
      </c>
      <c r="AU104" s="52">
        <f>SUMIFS('BAZA DANYCH'!$O:$O,'BAZA DANYCH'!$B:$B,STATYSTYKI!$B104,'BAZA DANYCH'!$C:$C,STATYSTYKI!$C104,'BAZA DANYCH'!$G:$G,STATYSTYKI!$D104,'BAZA DANYCH'!$J:$J,STATYSTYKI!AU$99,'BAZA DANYCH'!$I:$I,STATYSTYKI!$L$5)</f>
        <v>89</v>
      </c>
      <c r="AV104" s="52">
        <f>SUMIFS('BAZA DANYCH'!$O:$O,'BAZA DANYCH'!$B:$B,STATYSTYKI!$B104,'BAZA DANYCH'!$C:$C,STATYSTYKI!$C104,'BAZA DANYCH'!$G:$G,STATYSTYKI!$D104,'BAZA DANYCH'!$J:$J,STATYSTYKI!AV$99,'BAZA DANYCH'!$I:$I,STATYSTYKI!$L$5)</f>
        <v>96</v>
      </c>
      <c r="AW104" s="52">
        <f>SUMIFS('BAZA DANYCH'!$O:$O,'BAZA DANYCH'!$B:$B,STATYSTYKI!$B104,'BAZA DANYCH'!$C:$C,STATYSTYKI!$C104,'BAZA DANYCH'!$G:$G,STATYSTYKI!$D104,'BAZA DANYCH'!$J:$J,STATYSTYKI!AW$99,'BAZA DANYCH'!$I:$I,STATYSTYKI!$L$5)</f>
        <v>109</v>
      </c>
      <c r="AX104" s="52">
        <f>SUMIFS('BAZA DANYCH'!$O:$O,'BAZA DANYCH'!$B:$B,STATYSTYKI!$B104,'BAZA DANYCH'!$C:$C,STATYSTYKI!$C104,'BAZA DANYCH'!$G:$G,STATYSTYKI!$D104,'BAZA DANYCH'!$J:$J,STATYSTYKI!AX$99,'BAZA DANYCH'!$I:$I,STATYSTYKI!$L$5)</f>
        <v>80</v>
      </c>
      <c r="AY104" s="52">
        <f>SUMIFS('BAZA DANYCH'!$O:$O,'BAZA DANYCH'!$B:$B,STATYSTYKI!$B104,'BAZA DANYCH'!$C:$C,STATYSTYKI!$C104,'BAZA DANYCH'!$G:$G,STATYSTYKI!$D104,'BAZA DANYCH'!$J:$J,STATYSTYKI!AY$99,'BAZA DANYCH'!$I:$I,STATYSTYKI!$L$5)</f>
        <v>89</v>
      </c>
      <c r="AZ104" s="52">
        <f>SUMIFS('BAZA DANYCH'!$O:$O,'BAZA DANYCH'!$B:$B,STATYSTYKI!$B104,'BAZA DANYCH'!$C:$C,STATYSTYKI!$C104,'BAZA DANYCH'!$G:$G,STATYSTYKI!$D104,'BAZA DANYCH'!$J:$J,STATYSTYKI!AZ$99,'BAZA DANYCH'!$I:$I,STATYSTYKI!$L$5)</f>
        <v>86</v>
      </c>
      <c r="BA104" s="52">
        <f>SUMIFS('BAZA DANYCH'!$O:$O,'BAZA DANYCH'!$B:$B,STATYSTYKI!$B104,'BAZA DANYCH'!$C:$C,STATYSTYKI!$C104,'BAZA DANYCH'!$G:$G,STATYSTYKI!$D104,'BAZA DANYCH'!$J:$J,STATYSTYKI!BA$99,'BAZA DANYCH'!$I:$I,STATYSTYKI!$L$5)</f>
        <v>95</v>
      </c>
      <c r="BB104" s="52">
        <f>SUMIFS('BAZA DANYCH'!$O:$O,'BAZA DANYCH'!$B:$B,STATYSTYKI!$B104,'BAZA DANYCH'!$C:$C,STATYSTYKI!$C104,'BAZA DANYCH'!$G:$G,STATYSTYKI!$D104,'BAZA DANYCH'!$J:$J,STATYSTYKI!BB$99,'BAZA DANYCH'!$I:$I,STATYSTYKI!$L$5)</f>
        <v>113</v>
      </c>
      <c r="BC104" s="52">
        <f>SUMIFS('BAZA DANYCH'!$O:$O,'BAZA DANYCH'!$B:$B,STATYSTYKI!$B104,'BAZA DANYCH'!$C:$C,STATYSTYKI!$C104,'BAZA DANYCH'!$G:$G,STATYSTYKI!$D104,'BAZA DANYCH'!$J:$J,STATYSTYKI!BC$99,'BAZA DANYCH'!$I:$I,STATYSTYKI!$L$5)</f>
        <v>97</v>
      </c>
      <c r="BD104" s="52">
        <f>SUMIFS('BAZA DANYCH'!$O:$O,'BAZA DANYCH'!$B:$B,STATYSTYKI!$B104,'BAZA DANYCH'!$C:$C,STATYSTYKI!$C104,'BAZA DANYCH'!$G:$G,STATYSTYKI!$D104,'BAZA DANYCH'!$J:$J,STATYSTYKI!BD$99,'BAZA DANYCH'!$I:$I,STATYSTYKI!$L$5)</f>
        <v>101</v>
      </c>
      <c r="BE104" s="52">
        <f>SUMIFS('BAZA DANYCH'!$O:$O,'BAZA DANYCH'!$B:$B,STATYSTYKI!$B104,'BAZA DANYCH'!$C:$C,STATYSTYKI!$C104,'BAZA DANYCH'!$G:$G,STATYSTYKI!$D104,'BAZA DANYCH'!$J:$J,STATYSTYKI!BE$99,'BAZA DANYCH'!$I:$I,STATYSTYKI!$L$5)</f>
        <v>102</v>
      </c>
      <c r="BF104" s="52">
        <f>SUMIFS('BAZA DANYCH'!$O:$O,'BAZA DANYCH'!$B:$B,STATYSTYKI!$B104,'BAZA DANYCH'!$C:$C,STATYSTYKI!$C104,'BAZA DANYCH'!$G:$G,STATYSTYKI!$D104,'BAZA DANYCH'!$J:$J,STATYSTYKI!BF$99,'BAZA DANYCH'!$I:$I,STATYSTYKI!$L$5)</f>
        <v>95</v>
      </c>
      <c r="BG104" s="52">
        <f>SUMIFS('BAZA DANYCH'!$O:$O,'BAZA DANYCH'!$B:$B,STATYSTYKI!$B104,'BAZA DANYCH'!$C:$C,STATYSTYKI!$C104,'BAZA DANYCH'!$G:$G,STATYSTYKI!$D104,'BAZA DANYCH'!$J:$J,STATYSTYKI!BG$99,'BAZA DANYCH'!$I:$I,STATYSTYKI!$L$5)</f>
        <v>98</v>
      </c>
      <c r="BH104" s="52">
        <f>SUMIFS('BAZA DANYCH'!$O:$O,'BAZA DANYCH'!$B:$B,STATYSTYKI!$B104,'BAZA DANYCH'!$C:$C,STATYSTYKI!$C104,'BAZA DANYCH'!$G:$G,STATYSTYKI!$D104,'BAZA DANYCH'!$J:$J,STATYSTYKI!BH$99,'BAZA DANYCH'!$I:$I,STATYSTYKI!$L$5)</f>
        <v>90</v>
      </c>
      <c r="BI104" s="52">
        <f>SUMIFS('BAZA DANYCH'!$O:$O,'BAZA DANYCH'!$B:$B,STATYSTYKI!$B104,'BAZA DANYCH'!$C:$C,STATYSTYKI!$C104,'BAZA DANYCH'!$G:$G,STATYSTYKI!$D104,'BAZA DANYCH'!$J:$J,STATYSTYKI!BI$99,'BAZA DANYCH'!$I:$I,STATYSTYKI!$L$5)</f>
        <v>89</v>
      </c>
      <c r="BJ104" s="52">
        <f>SUMIFS('BAZA DANYCH'!$O:$O,'BAZA DANYCH'!$B:$B,STATYSTYKI!$B104,'BAZA DANYCH'!$C:$C,STATYSTYKI!$C104,'BAZA DANYCH'!$G:$G,STATYSTYKI!$D104,'BAZA DANYCH'!$J:$J,STATYSTYKI!BJ$99,'BAZA DANYCH'!$I:$I,STATYSTYKI!$L$5)</f>
        <v>92</v>
      </c>
      <c r="BK104" s="52">
        <f>SUMIFS('BAZA DANYCH'!$O:$O,'BAZA DANYCH'!$B:$B,STATYSTYKI!$B104,'BAZA DANYCH'!$C:$C,STATYSTYKI!$C104,'BAZA DANYCH'!$G:$G,STATYSTYKI!$D104,'BAZA DANYCH'!$J:$J,STATYSTYKI!BK$99,'BAZA DANYCH'!$I:$I,STATYSTYKI!$L$5)</f>
        <v>106</v>
      </c>
      <c r="BL104" s="52">
        <f>SUMIFS('BAZA DANYCH'!$O:$O,'BAZA DANYCH'!$B:$B,STATYSTYKI!$B104,'BAZA DANYCH'!$C:$C,STATYSTYKI!$C104,'BAZA DANYCH'!$G:$G,STATYSTYKI!$D104,'BAZA DANYCH'!$J:$J,STATYSTYKI!BL$99,'BAZA DANYCH'!$I:$I,STATYSTYKI!$L$5)</f>
        <v>104</v>
      </c>
      <c r="BM104" s="52">
        <f>SUMIFS('BAZA DANYCH'!$O:$O,'BAZA DANYCH'!$B:$B,STATYSTYKI!$B104,'BAZA DANYCH'!$C:$C,STATYSTYKI!$C104,'BAZA DANYCH'!$G:$G,STATYSTYKI!$D104,'BAZA DANYCH'!$J:$J,STATYSTYKI!BM$99,'BAZA DANYCH'!$I:$I,STATYSTYKI!$L$5)</f>
        <v>107</v>
      </c>
      <c r="BN104" s="52">
        <f>SUMIFS('BAZA DANYCH'!$O:$O,'BAZA DANYCH'!$B:$B,STATYSTYKI!$B104,'BAZA DANYCH'!$C:$C,STATYSTYKI!$C104,'BAZA DANYCH'!$G:$G,STATYSTYKI!$D104,'BAZA DANYCH'!$J:$J,STATYSTYKI!BN$99,'BAZA DANYCH'!$I:$I,STATYSTYKI!$L$5)</f>
        <v>81</v>
      </c>
      <c r="BO104" s="52">
        <f>SUMIFS('BAZA DANYCH'!$O:$O,'BAZA DANYCH'!$B:$B,STATYSTYKI!$B104,'BAZA DANYCH'!$C:$C,STATYSTYKI!$C104,'BAZA DANYCH'!$G:$G,STATYSTYKI!$D104,'BAZA DANYCH'!$J:$J,STATYSTYKI!BO$99,'BAZA DANYCH'!$I:$I,STATYSTYKI!$L$5)</f>
        <v>108</v>
      </c>
      <c r="BP104" s="52">
        <f>SUMIFS('BAZA DANYCH'!$O:$O,'BAZA DANYCH'!$B:$B,STATYSTYKI!$B104,'BAZA DANYCH'!$C:$C,STATYSTYKI!$C104,'BAZA DANYCH'!$G:$G,STATYSTYKI!$D104,'BAZA DANYCH'!$J:$J,STATYSTYKI!BP$99,'BAZA DANYCH'!$I:$I,STATYSTYKI!$L$5)</f>
        <v>100</v>
      </c>
      <c r="BQ104" s="52">
        <f>SUMIFS('BAZA DANYCH'!$O:$O,'BAZA DANYCH'!$B:$B,STATYSTYKI!$B104,'BAZA DANYCH'!$C:$C,STATYSTYKI!$C104,'BAZA DANYCH'!$G:$G,STATYSTYKI!$D104,'BAZA DANYCH'!$J:$J,STATYSTYKI!BQ$99,'BAZA DANYCH'!$I:$I,STATYSTYKI!$L$5)</f>
        <v>95</v>
      </c>
      <c r="BR104" s="52">
        <f>SUMIFS('BAZA DANYCH'!$O:$O,'BAZA DANYCH'!$B:$B,STATYSTYKI!$B104,'BAZA DANYCH'!$C:$C,STATYSTYKI!$C104,'BAZA DANYCH'!$G:$G,STATYSTYKI!$D104,'BAZA DANYCH'!$J:$J,STATYSTYKI!BR$99,'BAZA DANYCH'!$I:$I,STATYSTYKI!$L$5)</f>
        <v>100</v>
      </c>
      <c r="BS104" s="52">
        <f>SUMIFS('BAZA DANYCH'!$O:$O,'BAZA DANYCH'!$B:$B,STATYSTYKI!$B104,'BAZA DANYCH'!$C:$C,STATYSTYKI!$C104,'BAZA DANYCH'!$G:$G,STATYSTYKI!$D104,'BAZA DANYCH'!$J:$J,STATYSTYKI!BS$99,'BAZA DANYCH'!$I:$I,STATYSTYKI!$L$5)</f>
        <v>89</v>
      </c>
      <c r="BT104" s="52">
        <f>SUMIFS('BAZA DANYCH'!$O:$O,'BAZA DANYCH'!$B:$B,STATYSTYKI!$B104,'BAZA DANYCH'!$C:$C,STATYSTYKI!$C104,'BAZA DANYCH'!$G:$G,STATYSTYKI!$D104,'BAZA DANYCH'!$J:$J,STATYSTYKI!BT$99,'BAZA DANYCH'!$I:$I,STATYSTYKI!$L$5)</f>
        <v>110</v>
      </c>
      <c r="BU104" s="52">
        <f>SUMIFS('BAZA DANYCH'!$O:$O,'BAZA DANYCH'!$B:$B,STATYSTYKI!$B104,'BAZA DANYCH'!$C:$C,STATYSTYKI!$C104,'BAZA DANYCH'!$G:$G,STATYSTYKI!$D104,'BAZA DANYCH'!$J:$J,STATYSTYKI!BU$99,'BAZA DANYCH'!$I:$I,STATYSTYKI!$L$5)</f>
        <v>93</v>
      </c>
      <c r="BV104" s="52">
        <f>SUMIFS('BAZA DANYCH'!$O:$O,'BAZA DANYCH'!$B:$B,STATYSTYKI!$B104,'BAZA DANYCH'!$C:$C,STATYSTYKI!$C104,'BAZA DANYCH'!$G:$G,STATYSTYKI!$D104,'BAZA DANYCH'!$J:$J,STATYSTYKI!BV$99,'BAZA DANYCH'!$I:$I,STATYSTYKI!$L$5)</f>
        <v>83</v>
      </c>
      <c r="BW104" s="52">
        <f>SUMIFS('BAZA DANYCH'!$O:$O,'BAZA DANYCH'!$B:$B,STATYSTYKI!$B104,'BAZA DANYCH'!$C:$C,STATYSTYKI!$C104,'BAZA DANYCH'!$G:$G,STATYSTYKI!$D104,'BAZA DANYCH'!$J:$J,STATYSTYKI!BW$99,'BAZA DANYCH'!$I:$I,STATYSTYKI!$L$5)</f>
        <v>88</v>
      </c>
      <c r="BX104" s="52">
        <f>SUMIFS('BAZA DANYCH'!$O:$O,'BAZA DANYCH'!$B:$B,STATYSTYKI!$B104,'BAZA DANYCH'!$C:$C,STATYSTYKI!$C104,'BAZA DANYCH'!$G:$G,STATYSTYKI!$D104,'BAZA DANYCH'!$J:$J,STATYSTYKI!BX$99,'BAZA DANYCH'!$I:$I,STATYSTYKI!$L$5)</f>
        <v>91</v>
      </c>
      <c r="BY104" s="52">
        <f>SUMIFS('BAZA DANYCH'!$O:$O,'BAZA DANYCH'!$B:$B,STATYSTYKI!$B104,'BAZA DANYCH'!$C:$C,STATYSTYKI!$C104,'BAZA DANYCH'!$G:$G,STATYSTYKI!$D104,'BAZA DANYCH'!$J:$J,STATYSTYKI!BY$99,'BAZA DANYCH'!$I:$I,STATYSTYKI!$L$5)</f>
        <v>91</v>
      </c>
      <c r="BZ104" s="52">
        <f>SUMIFS('BAZA DANYCH'!$O:$O,'BAZA DANYCH'!$B:$B,STATYSTYKI!$B104,'BAZA DANYCH'!$C:$C,STATYSTYKI!$C104,'BAZA DANYCH'!$G:$G,STATYSTYKI!$D104,'BAZA DANYCH'!$J:$J,STATYSTYKI!BZ$99,'BAZA DANYCH'!$I:$I,STATYSTYKI!$L$5)</f>
        <v>92</v>
      </c>
      <c r="CA104" s="52">
        <f>SUMIFS('BAZA DANYCH'!$O:$O,'BAZA DANYCH'!$B:$B,STATYSTYKI!$B104,'BAZA DANYCH'!$C:$C,STATYSTYKI!$C104,'BAZA DANYCH'!$G:$G,STATYSTYKI!$D104,'BAZA DANYCH'!$J:$J,STATYSTYKI!CA$99,'BAZA DANYCH'!$I:$I,STATYSTYKI!$L$5)</f>
        <v>79</v>
      </c>
      <c r="CB104" s="52">
        <f>SUMIFS('BAZA DANYCH'!$O:$O,'BAZA DANYCH'!$B:$B,STATYSTYKI!$B104,'BAZA DANYCH'!$C:$C,STATYSTYKI!$C104,'BAZA DANYCH'!$G:$G,STATYSTYKI!$D104,'BAZA DANYCH'!$J:$J,STATYSTYKI!CB$99,'BAZA DANYCH'!$I:$I,STATYSTYKI!$L$5)</f>
        <v>102</v>
      </c>
      <c r="CC104" s="52">
        <f>SUMIFS('BAZA DANYCH'!$O:$O,'BAZA DANYCH'!$B:$B,STATYSTYKI!$B104,'BAZA DANYCH'!$C:$C,STATYSTYKI!$C104,'BAZA DANYCH'!$G:$G,STATYSTYKI!$D104,'BAZA DANYCH'!$J:$J,STATYSTYKI!CC$99,'BAZA DANYCH'!$I:$I,STATYSTYKI!$L$5)</f>
        <v>77</v>
      </c>
      <c r="CD104" s="52">
        <f>SUMIFS('BAZA DANYCH'!$O:$O,'BAZA DANYCH'!$B:$B,STATYSTYKI!$B104,'BAZA DANYCH'!$C:$C,STATYSTYKI!$C104,'BAZA DANYCH'!$G:$G,STATYSTYKI!$D104,'BAZA DANYCH'!$J:$J,STATYSTYKI!CD$99,'BAZA DANYCH'!$I:$I,STATYSTYKI!$L$5)</f>
        <v>82</v>
      </c>
      <c r="CE104" s="52">
        <f>SUMIFS('BAZA DANYCH'!$O:$O,'BAZA DANYCH'!$B:$B,STATYSTYKI!$B104,'BAZA DANYCH'!$C:$C,STATYSTYKI!$C104,'BAZA DANYCH'!$G:$G,STATYSTYKI!$D104,'BAZA DANYCH'!$J:$J,STATYSTYKI!CE$99,'BAZA DANYCH'!$I:$I,STATYSTYKI!$L$5)</f>
        <v>86</v>
      </c>
      <c r="CF104" s="52">
        <f>SUMIFS('BAZA DANYCH'!$O:$O,'BAZA DANYCH'!$B:$B,STATYSTYKI!$B104,'BAZA DANYCH'!$C:$C,STATYSTYKI!$C104,'BAZA DANYCH'!$G:$G,STATYSTYKI!$D104,'BAZA DANYCH'!$J:$J,STATYSTYKI!CF$99,'BAZA DANYCH'!$I:$I,STATYSTYKI!$L$5)</f>
        <v>76</v>
      </c>
      <c r="CG104" s="52">
        <f>SUMIFS('BAZA DANYCH'!$O:$O,'BAZA DANYCH'!$B:$B,STATYSTYKI!$B104,'BAZA DANYCH'!$C:$C,STATYSTYKI!$C104,'BAZA DANYCH'!$G:$G,STATYSTYKI!$D104,'BAZA DANYCH'!$J:$J,STATYSTYKI!CG$99,'BAZA DANYCH'!$I:$I,STATYSTYKI!$L$5)</f>
        <v>82</v>
      </c>
      <c r="CH104" s="52">
        <f>SUMIFS('BAZA DANYCH'!$O:$O,'BAZA DANYCH'!$B:$B,STATYSTYKI!$B104,'BAZA DANYCH'!$C:$C,STATYSTYKI!$C104,'BAZA DANYCH'!$G:$G,STATYSTYKI!$D104,'BAZA DANYCH'!$J:$J,STATYSTYKI!CH$99,'BAZA DANYCH'!$I:$I,STATYSTYKI!$L$5)</f>
        <v>60</v>
      </c>
      <c r="CI104" s="52">
        <f>SUMIFS('BAZA DANYCH'!$O:$O,'BAZA DANYCH'!$B:$B,STATYSTYKI!$B104,'BAZA DANYCH'!$C:$C,STATYSTYKI!$C104,'BAZA DANYCH'!$G:$G,STATYSTYKI!$D104,'BAZA DANYCH'!$J:$J,STATYSTYKI!CI$99,'BAZA DANYCH'!$I:$I,STATYSTYKI!$L$5)</f>
        <v>68</v>
      </c>
      <c r="CJ104" s="52">
        <f>SUMIFS('BAZA DANYCH'!$O:$O,'BAZA DANYCH'!$B:$B,STATYSTYKI!$B104,'BAZA DANYCH'!$C:$C,STATYSTYKI!$C104,'BAZA DANYCH'!$G:$G,STATYSTYKI!$D104,'BAZA DANYCH'!$J:$J,STATYSTYKI!CJ$99,'BAZA DANYCH'!$I:$I,STATYSTYKI!$L$5)</f>
        <v>55</v>
      </c>
      <c r="CK104" s="52">
        <f>SUMIFS('BAZA DANYCH'!$O:$O,'BAZA DANYCH'!$B:$B,STATYSTYKI!$B104,'BAZA DANYCH'!$C:$C,STATYSTYKI!$C104,'BAZA DANYCH'!$G:$G,STATYSTYKI!$D104,'BAZA DANYCH'!$J:$J,STATYSTYKI!CK$99,'BAZA DANYCH'!$I:$I,STATYSTYKI!$L$5)</f>
        <v>76</v>
      </c>
      <c r="CL104" s="52">
        <f>SUMIFS('BAZA DANYCH'!$O:$O,'BAZA DANYCH'!$B:$B,STATYSTYKI!$B104,'BAZA DANYCH'!$C:$C,STATYSTYKI!$C104,'BAZA DANYCH'!$G:$G,STATYSTYKI!$D104,'BAZA DANYCH'!$J:$J,STATYSTYKI!CL$99,'BAZA DANYCH'!$I:$I,STATYSTYKI!$L$5)</f>
        <v>53</v>
      </c>
      <c r="CM104" s="52">
        <f>SUMIFS('BAZA DANYCH'!$O:$O,'BAZA DANYCH'!$B:$B,STATYSTYKI!$B104,'BAZA DANYCH'!$C:$C,STATYSTYKI!$C104,'BAZA DANYCH'!$G:$G,STATYSTYKI!$D104,'BAZA DANYCH'!$J:$J,STATYSTYKI!CM$99,'BAZA DANYCH'!$I:$I,STATYSTYKI!$L$5)</f>
        <v>57</v>
      </c>
      <c r="CN104" s="52">
        <f>SUMIFS('BAZA DANYCH'!$O:$O,'BAZA DANYCH'!$B:$B,STATYSTYKI!$B104,'BAZA DANYCH'!$C:$C,STATYSTYKI!$C104,'BAZA DANYCH'!$G:$G,STATYSTYKI!$D104,'BAZA DANYCH'!$J:$J,STATYSTYKI!CN$99,'BAZA DANYCH'!$I:$I,STATYSTYKI!$L$5)</f>
        <v>42</v>
      </c>
      <c r="CO104" s="52">
        <f>SUMIFS('BAZA DANYCH'!$O:$O,'BAZA DANYCH'!$B:$B,STATYSTYKI!$B104,'BAZA DANYCH'!$C:$C,STATYSTYKI!$C104,'BAZA DANYCH'!$G:$G,STATYSTYKI!$D104,'BAZA DANYCH'!$J:$J,STATYSTYKI!CO$99,'BAZA DANYCH'!$I:$I,STATYSTYKI!$L$5)</f>
        <v>49</v>
      </c>
      <c r="CP104" s="52">
        <f>SUMIFS('BAZA DANYCH'!$O:$O,'BAZA DANYCH'!$B:$B,STATYSTYKI!$B104,'BAZA DANYCH'!$C:$C,STATYSTYKI!$C104,'BAZA DANYCH'!$G:$G,STATYSTYKI!$D104,'BAZA DANYCH'!$J:$J,STATYSTYKI!CP$99,'BAZA DANYCH'!$I:$I,STATYSTYKI!$L$5)</f>
        <v>43</v>
      </c>
      <c r="CQ104" s="52">
        <f>SUMIFS('BAZA DANYCH'!$O:$O,'BAZA DANYCH'!$B:$B,STATYSTYKI!$B104,'BAZA DANYCH'!$C:$C,STATYSTYKI!$C104,'BAZA DANYCH'!$G:$G,STATYSTYKI!$D104,'BAZA DANYCH'!$J:$J,STATYSTYKI!CQ$99,'BAZA DANYCH'!$I:$I,STATYSTYKI!$L$5)</f>
        <v>61</v>
      </c>
      <c r="CR104" s="52">
        <f>SUMIFS('BAZA DANYCH'!$O:$O,'BAZA DANYCH'!$B:$B,STATYSTYKI!$B104,'BAZA DANYCH'!$C:$C,STATYSTYKI!$C104,'BAZA DANYCH'!$G:$G,STATYSTYKI!$D104,'BAZA DANYCH'!$J:$J,STATYSTYKI!CR$99,'BAZA DANYCH'!$I:$I,STATYSTYKI!$L$5)</f>
        <v>48</v>
      </c>
      <c r="CS104" s="52">
        <f>SUMIFS('BAZA DANYCH'!$O:$O,'BAZA DANYCH'!$B:$B,STATYSTYKI!$B104,'BAZA DANYCH'!$C:$C,STATYSTYKI!$C104,'BAZA DANYCH'!$G:$G,STATYSTYKI!$D104,'BAZA DANYCH'!$J:$J,STATYSTYKI!CS$99,'BAZA DANYCH'!$I:$I,STATYSTYKI!$L$5)</f>
        <v>43</v>
      </c>
      <c r="CT104" s="52">
        <f>SUMIFS('BAZA DANYCH'!$O:$O,'BAZA DANYCH'!$B:$B,STATYSTYKI!$B104,'BAZA DANYCH'!$C:$C,STATYSTYKI!$C104,'BAZA DANYCH'!$G:$G,STATYSTYKI!$D104,'BAZA DANYCH'!$J:$J,STATYSTYKI!CT$99,'BAZA DANYCH'!$I:$I,STATYSTYKI!$L$5)</f>
        <v>40</v>
      </c>
      <c r="CU104" s="52">
        <f>SUMIFS('BAZA DANYCH'!$O:$O,'BAZA DANYCH'!$B:$B,STATYSTYKI!$B104,'BAZA DANYCH'!$C:$C,STATYSTYKI!$C104,'BAZA DANYCH'!$G:$G,STATYSTYKI!$D104,'BAZA DANYCH'!$J:$J,STATYSTYKI!CU$99,'BAZA DANYCH'!$I:$I,STATYSTYKI!$L$5)</f>
        <v>47</v>
      </c>
      <c r="CV104" s="52">
        <f>SUMIFS('BAZA DANYCH'!$O:$O,'BAZA DANYCH'!$B:$B,STATYSTYKI!$B104,'BAZA DANYCH'!$C:$C,STATYSTYKI!$C104,'BAZA DANYCH'!$G:$G,STATYSTYKI!$D104,'BAZA DANYCH'!$J:$J,STATYSTYKI!CV$99,'BAZA DANYCH'!$I:$I,STATYSTYKI!$L$5)</f>
        <v>37</v>
      </c>
      <c r="CW104" s="52">
        <f>SUMIFS('BAZA DANYCH'!$O:$O,'BAZA DANYCH'!$B:$B,STATYSTYKI!$B104,'BAZA DANYCH'!$C:$C,STATYSTYKI!$C104,'BAZA DANYCH'!$G:$G,STATYSTYKI!$D104,'BAZA DANYCH'!$J:$J,STATYSTYKI!CW$99,'BAZA DANYCH'!$I:$I,STATYSTYKI!$L$5)</f>
        <v>40</v>
      </c>
      <c r="CX104" s="52">
        <f>SUMIFS('BAZA DANYCH'!$O:$O,'BAZA DANYCH'!$B:$B,STATYSTYKI!$B104,'BAZA DANYCH'!$C:$C,STATYSTYKI!$C104,'BAZA DANYCH'!$G:$G,STATYSTYKI!$D104,'BAZA DANYCH'!$J:$J,STATYSTYKI!CX$99,'BAZA DANYCH'!$I:$I,STATYSTYKI!$L$5)</f>
        <v>26</v>
      </c>
      <c r="CY104" s="49"/>
    </row>
    <row r="105" spans="1:103">
      <c r="B105" s="34" t="s">
        <v>122</v>
      </c>
      <c r="C105" s="34" t="s">
        <v>16</v>
      </c>
      <c r="D105" s="34" t="s">
        <v>18</v>
      </c>
      <c r="E105" s="25" t="s">
        <v>20</v>
      </c>
      <c r="F105" s="52">
        <f t="shared" si="208"/>
        <v>226</v>
      </c>
      <c r="G105" s="52">
        <f>SUMIFS('BAZA DANYCH'!$Q:$Q,'BAZA DANYCH'!$B:$B,STATYSTYKI!$B105,'BAZA DANYCH'!$C:$C,STATYSTYKI!$C105,'BAZA DANYCH'!$G:$G,STATYSTYKI!$D105,'BAZA DANYCH'!$J:$J,STATYSTYKI!G$99,'BAZA DANYCH'!$I:$I,STATYSTYKI!$L$5)</f>
        <v>0</v>
      </c>
      <c r="H105" s="52">
        <f>SUMIFS('BAZA DANYCH'!$Q:$Q,'BAZA DANYCH'!$B:$B,STATYSTYKI!$B105,'BAZA DANYCH'!$C:$C,STATYSTYKI!$C105,'BAZA DANYCH'!$G:$G,STATYSTYKI!$D105,'BAZA DANYCH'!$J:$J,STATYSTYKI!H$99,'BAZA DANYCH'!$I:$I,STATYSTYKI!$L$5)</f>
        <v>0</v>
      </c>
      <c r="I105" s="52">
        <f>SUMIFS('BAZA DANYCH'!$Q:$Q,'BAZA DANYCH'!$B:$B,STATYSTYKI!$B105,'BAZA DANYCH'!$C:$C,STATYSTYKI!$C105,'BAZA DANYCH'!$G:$G,STATYSTYKI!$D105,'BAZA DANYCH'!$J:$J,STATYSTYKI!I$99,'BAZA DANYCH'!$I:$I,STATYSTYKI!$L$5)</f>
        <v>0</v>
      </c>
      <c r="J105" s="52">
        <f>SUMIFS('BAZA DANYCH'!$Q:$Q,'BAZA DANYCH'!$B:$B,STATYSTYKI!$B105,'BAZA DANYCH'!$C:$C,STATYSTYKI!$C105,'BAZA DANYCH'!$G:$G,STATYSTYKI!$D105,'BAZA DANYCH'!$J:$J,STATYSTYKI!J$99,'BAZA DANYCH'!$I:$I,STATYSTYKI!$L$5)</f>
        <v>1</v>
      </c>
      <c r="K105" s="52">
        <f>SUMIFS('BAZA DANYCH'!$Q:$Q,'BAZA DANYCH'!$B:$B,STATYSTYKI!$B105,'BAZA DANYCH'!$C:$C,STATYSTYKI!$C105,'BAZA DANYCH'!$G:$G,STATYSTYKI!$D105,'BAZA DANYCH'!$J:$J,STATYSTYKI!K$99,'BAZA DANYCH'!$I:$I,STATYSTYKI!$L$5)</f>
        <v>0</v>
      </c>
      <c r="L105" s="52">
        <f>SUMIFS('BAZA DANYCH'!$Q:$Q,'BAZA DANYCH'!$B:$B,STATYSTYKI!$B105,'BAZA DANYCH'!$C:$C,STATYSTYKI!$C105,'BAZA DANYCH'!$G:$G,STATYSTYKI!$D105,'BAZA DANYCH'!$J:$J,STATYSTYKI!L$99,'BAZA DANYCH'!$I:$I,STATYSTYKI!$L$5)</f>
        <v>0</v>
      </c>
      <c r="M105" s="52">
        <f>SUMIFS('BAZA DANYCH'!$Q:$Q,'BAZA DANYCH'!$B:$B,STATYSTYKI!$B105,'BAZA DANYCH'!$C:$C,STATYSTYKI!$C105,'BAZA DANYCH'!$G:$G,STATYSTYKI!$D105,'BAZA DANYCH'!$J:$J,STATYSTYKI!M$99,'BAZA DANYCH'!$I:$I,STATYSTYKI!$L$5)</f>
        <v>1</v>
      </c>
      <c r="N105" s="52">
        <f>SUMIFS('BAZA DANYCH'!$Q:$Q,'BAZA DANYCH'!$B:$B,STATYSTYKI!$B105,'BAZA DANYCH'!$C:$C,STATYSTYKI!$C105,'BAZA DANYCH'!$G:$G,STATYSTYKI!$D105,'BAZA DANYCH'!$J:$J,STATYSTYKI!N$99,'BAZA DANYCH'!$I:$I,STATYSTYKI!$L$5)</f>
        <v>0</v>
      </c>
      <c r="O105" s="52">
        <f>SUMIFS('BAZA DANYCH'!$Q:$Q,'BAZA DANYCH'!$B:$B,STATYSTYKI!$B105,'BAZA DANYCH'!$C:$C,STATYSTYKI!$C105,'BAZA DANYCH'!$G:$G,STATYSTYKI!$D105,'BAZA DANYCH'!$J:$J,STATYSTYKI!O$99,'BAZA DANYCH'!$I:$I,STATYSTYKI!$L$5)</f>
        <v>0</v>
      </c>
      <c r="P105" s="52">
        <f>SUMIFS('BAZA DANYCH'!$Q:$Q,'BAZA DANYCH'!$B:$B,STATYSTYKI!$B105,'BAZA DANYCH'!$C:$C,STATYSTYKI!$C105,'BAZA DANYCH'!$G:$G,STATYSTYKI!$D105,'BAZA DANYCH'!$J:$J,STATYSTYKI!P$99,'BAZA DANYCH'!$I:$I,STATYSTYKI!$L$5)</f>
        <v>0</v>
      </c>
      <c r="Q105" s="52">
        <f>SUMIFS('BAZA DANYCH'!$Q:$Q,'BAZA DANYCH'!$B:$B,STATYSTYKI!$B105,'BAZA DANYCH'!$C:$C,STATYSTYKI!$C105,'BAZA DANYCH'!$G:$G,STATYSTYKI!$D105,'BAZA DANYCH'!$J:$J,STATYSTYKI!Q$99,'BAZA DANYCH'!$I:$I,STATYSTYKI!$L$5)</f>
        <v>1</v>
      </c>
      <c r="R105" s="52">
        <f>SUMIFS('BAZA DANYCH'!$Q:$Q,'BAZA DANYCH'!$B:$B,STATYSTYKI!$B105,'BAZA DANYCH'!$C:$C,STATYSTYKI!$C105,'BAZA DANYCH'!$G:$G,STATYSTYKI!$D105,'BAZA DANYCH'!$J:$J,STATYSTYKI!R$99,'BAZA DANYCH'!$I:$I,STATYSTYKI!$L$5)</f>
        <v>1</v>
      </c>
      <c r="S105" s="52">
        <f>SUMIFS('BAZA DANYCH'!$Q:$Q,'BAZA DANYCH'!$B:$B,STATYSTYKI!$B105,'BAZA DANYCH'!$C:$C,STATYSTYKI!$C105,'BAZA DANYCH'!$G:$G,STATYSTYKI!$D105,'BAZA DANYCH'!$J:$J,STATYSTYKI!S$99,'BAZA DANYCH'!$I:$I,STATYSTYKI!$L$5)</f>
        <v>0</v>
      </c>
      <c r="T105" s="52">
        <f>SUMIFS('BAZA DANYCH'!$Q:$Q,'BAZA DANYCH'!$B:$B,STATYSTYKI!$B105,'BAZA DANYCH'!$C:$C,STATYSTYKI!$C105,'BAZA DANYCH'!$G:$G,STATYSTYKI!$D105,'BAZA DANYCH'!$J:$J,STATYSTYKI!T$99,'BAZA DANYCH'!$I:$I,STATYSTYKI!$L$5)</f>
        <v>1</v>
      </c>
      <c r="U105" s="52">
        <f>SUMIFS('BAZA DANYCH'!$Q:$Q,'BAZA DANYCH'!$B:$B,STATYSTYKI!$B105,'BAZA DANYCH'!$C:$C,STATYSTYKI!$C105,'BAZA DANYCH'!$G:$G,STATYSTYKI!$D105,'BAZA DANYCH'!$J:$J,STATYSTYKI!U$99,'BAZA DANYCH'!$I:$I,STATYSTYKI!$L$5)</f>
        <v>0</v>
      </c>
      <c r="V105" s="52">
        <f>SUMIFS('BAZA DANYCH'!$Q:$Q,'BAZA DANYCH'!$B:$B,STATYSTYKI!$B105,'BAZA DANYCH'!$C:$C,STATYSTYKI!$C105,'BAZA DANYCH'!$G:$G,STATYSTYKI!$D105,'BAZA DANYCH'!$J:$J,STATYSTYKI!V$99,'BAZA DANYCH'!$I:$I,STATYSTYKI!$L$5)</f>
        <v>1</v>
      </c>
      <c r="W105" s="52">
        <f>SUMIFS('BAZA DANYCH'!$Q:$Q,'BAZA DANYCH'!$B:$B,STATYSTYKI!$B105,'BAZA DANYCH'!$C:$C,STATYSTYKI!$C105,'BAZA DANYCH'!$G:$G,STATYSTYKI!$D105,'BAZA DANYCH'!$J:$J,STATYSTYKI!W$99,'BAZA DANYCH'!$I:$I,STATYSTYKI!$L$5)</f>
        <v>0</v>
      </c>
      <c r="X105" s="52">
        <f>SUMIFS('BAZA DANYCH'!$Q:$Q,'BAZA DANYCH'!$B:$B,STATYSTYKI!$B105,'BAZA DANYCH'!$C:$C,STATYSTYKI!$C105,'BAZA DANYCH'!$G:$G,STATYSTYKI!$D105,'BAZA DANYCH'!$J:$J,STATYSTYKI!X$99,'BAZA DANYCH'!$I:$I,STATYSTYKI!$L$5)</f>
        <v>0</v>
      </c>
      <c r="Y105" s="52">
        <f>SUMIFS('BAZA DANYCH'!$Q:$Q,'BAZA DANYCH'!$B:$B,STATYSTYKI!$B105,'BAZA DANYCH'!$C:$C,STATYSTYKI!$C105,'BAZA DANYCH'!$G:$G,STATYSTYKI!$D105,'BAZA DANYCH'!$J:$J,STATYSTYKI!Y$99,'BAZA DANYCH'!$I:$I,STATYSTYKI!$L$5)</f>
        <v>0</v>
      </c>
      <c r="Z105" s="52">
        <f>SUMIFS('BAZA DANYCH'!$Q:$Q,'BAZA DANYCH'!$B:$B,STATYSTYKI!$B105,'BAZA DANYCH'!$C:$C,STATYSTYKI!$C105,'BAZA DANYCH'!$G:$G,STATYSTYKI!$D105,'BAZA DANYCH'!$J:$J,STATYSTYKI!Z$99,'BAZA DANYCH'!$I:$I,STATYSTYKI!$L$5)</f>
        <v>0</v>
      </c>
      <c r="AA105" s="52">
        <f>SUMIFS('BAZA DANYCH'!$Q:$Q,'BAZA DANYCH'!$B:$B,STATYSTYKI!$B105,'BAZA DANYCH'!$C:$C,STATYSTYKI!$C105,'BAZA DANYCH'!$G:$G,STATYSTYKI!$D105,'BAZA DANYCH'!$J:$J,STATYSTYKI!AA$99,'BAZA DANYCH'!$I:$I,STATYSTYKI!$L$5)</f>
        <v>0</v>
      </c>
      <c r="AB105" s="52">
        <f>SUMIFS('BAZA DANYCH'!$Q:$Q,'BAZA DANYCH'!$B:$B,STATYSTYKI!$B105,'BAZA DANYCH'!$C:$C,STATYSTYKI!$C105,'BAZA DANYCH'!$G:$G,STATYSTYKI!$D105,'BAZA DANYCH'!$J:$J,STATYSTYKI!AB$99,'BAZA DANYCH'!$I:$I,STATYSTYKI!$L$5)</f>
        <v>1</v>
      </c>
      <c r="AC105" s="52">
        <f>SUMIFS('BAZA DANYCH'!$Q:$Q,'BAZA DANYCH'!$B:$B,STATYSTYKI!$B105,'BAZA DANYCH'!$C:$C,STATYSTYKI!$C105,'BAZA DANYCH'!$G:$G,STATYSTYKI!$D105,'BAZA DANYCH'!$J:$J,STATYSTYKI!AC$99,'BAZA DANYCH'!$I:$I,STATYSTYKI!$L$5)</f>
        <v>0</v>
      </c>
      <c r="AD105" s="52">
        <f>SUMIFS('BAZA DANYCH'!$Q:$Q,'BAZA DANYCH'!$B:$B,STATYSTYKI!$B105,'BAZA DANYCH'!$C:$C,STATYSTYKI!$C105,'BAZA DANYCH'!$G:$G,STATYSTYKI!$D105,'BAZA DANYCH'!$J:$J,STATYSTYKI!AD$99,'BAZA DANYCH'!$I:$I,STATYSTYKI!$L$5)</f>
        <v>1</v>
      </c>
      <c r="AE105" s="52">
        <f>SUMIFS('BAZA DANYCH'!$Q:$Q,'BAZA DANYCH'!$B:$B,STATYSTYKI!$B105,'BAZA DANYCH'!$C:$C,STATYSTYKI!$C105,'BAZA DANYCH'!$G:$G,STATYSTYKI!$D105,'BAZA DANYCH'!$J:$J,STATYSTYKI!AE$99,'BAZA DANYCH'!$I:$I,STATYSTYKI!$L$5)</f>
        <v>4</v>
      </c>
      <c r="AF105" s="52">
        <f>SUMIFS('BAZA DANYCH'!$Q:$Q,'BAZA DANYCH'!$B:$B,STATYSTYKI!$B105,'BAZA DANYCH'!$C:$C,STATYSTYKI!$C105,'BAZA DANYCH'!$G:$G,STATYSTYKI!$D105,'BAZA DANYCH'!$J:$J,STATYSTYKI!AF$99,'BAZA DANYCH'!$I:$I,STATYSTYKI!$L$5)</f>
        <v>2</v>
      </c>
      <c r="AG105" s="52">
        <f>SUMIFS('BAZA DANYCH'!$Q:$Q,'BAZA DANYCH'!$B:$B,STATYSTYKI!$B105,'BAZA DANYCH'!$C:$C,STATYSTYKI!$C105,'BAZA DANYCH'!$G:$G,STATYSTYKI!$D105,'BAZA DANYCH'!$J:$J,STATYSTYKI!AG$99,'BAZA DANYCH'!$I:$I,STATYSTYKI!$L$5)</f>
        <v>1</v>
      </c>
      <c r="AH105" s="52">
        <f>SUMIFS('BAZA DANYCH'!$Q:$Q,'BAZA DANYCH'!$B:$B,STATYSTYKI!$B105,'BAZA DANYCH'!$C:$C,STATYSTYKI!$C105,'BAZA DANYCH'!$G:$G,STATYSTYKI!$D105,'BAZA DANYCH'!$J:$J,STATYSTYKI!AH$99,'BAZA DANYCH'!$I:$I,STATYSTYKI!$L$5)</f>
        <v>2</v>
      </c>
      <c r="AI105" s="52">
        <f>SUMIFS('BAZA DANYCH'!$Q:$Q,'BAZA DANYCH'!$B:$B,STATYSTYKI!$B105,'BAZA DANYCH'!$C:$C,STATYSTYKI!$C105,'BAZA DANYCH'!$G:$G,STATYSTYKI!$D105,'BAZA DANYCH'!$J:$J,STATYSTYKI!AI$99,'BAZA DANYCH'!$I:$I,STATYSTYKI!$L$5)</f>
        <v>2</v>
      </c>
      <c r="AJ105" s="52">
        <f>SUMIFS('BAZA DANYCH'!$Q:$Q,'BAZA DANYCH'!$B:$B,STATYSTYKI!$B105,'BAZA DANYCH'!$C:$C,STATYSTYKI!$C105,'BAZA DANYCH'!$G:$G,STATYSTYKI!$D105,'BAZA DANYCH'!$J:$J,STATYSTYKI!AJ$99,'BAZA DANYCH'!$I:$I,STATYSTYKI!$L$5)</f>
        <v>2</v>
      </c>
      <c r="AK105" s="52">
        <f>SUMIFS('BAZA DANYCH'!$Q:$Q,'BAZA DANYCH'!$B:$B,STATYSTYKI!$B105,'BAZA DANYCH'!$C:$C,STATYSTYKI!$C105,'BAZA DANYCH'!$G:$G,STATYSTYKI!$D105,'BAZA DANYCH'!$J:$J,STATYSTYKI!AK$99,'BAZA DANYCH'!$I:$I,STATYSTYKI!$L$5)</f>
        <v>4</v>
      </c>
      <c r="AL105" s="52">
        <f>SUMIFS('BAZA DANYCH'!$Q:$Q,'BAZA DANYCH'!$B:$B,STATYSTYKI!$B105,'BAZA DANYCH'!$C:$C,STATYSTYKI!$C105,'BAZA DANYCH'!$G:$G,STATYSTYKI!$D105,'BAZA DANYCH'!$J:$J,STATYSTYKI!AL$99,'BAZA DANYCH'!$I:$I,STATYSTYKI!$L$5)</f>
        <v>5</v>
      </c>
      <c r="AM105" s="52">
        <f>SUMIFS('BAZA DANYCH'!$Q:$Q,'BAZA DANYCH'!$B:$B,STATYSTYKI!$B105,'BAZA DANYCH'!$C:$C,STATYSTYKI!$C105,'BAZA DANYCH'!$G:$G,STATYSTYKI!$D105,'BAZA DANYCH'!$J:$J,STATYSTYKI!AM$99,'BAZA DANYCH'!$I:$I,STATYSTYKI!$L$5)</f>
        <v>4</v>
      </c>
      <c r="AN105" s="52">
        <f>SUMIFS('BAZA DANYCH'!$Q:$Q,'BAZA DANYCH'!$B:$B,STATYSTYKI!$B105,'BAZA DANYCH'!$C:$C,STATYSTYKI!$C105,'BAZA DANYCH'!$G:$G,STATYSTYKI!$D105,'BAZA DANYCH'!$J:$J,STATYSTYKI!AN$99,'BAZA DANYCH'!$I:$I,STATYSTYKI!$L$5)</f>
        <v>3</v>
      </c>
      <c r="AO105" s="52">
        <f>SUMIFS('BAZA DANYCH'!$Q:$Q,'BAZA DANYCH'!$B:$B,STATYSTYKI!$B105,'BAZA DANYCH'!$C:$C,STATYSTYKI!$C105,'BAZA DANYCH'!$G:$G,STATYSTYKI!$D105,'BAZA DANYCH'!$J:$J,STATYSTYKI!AO$99,'BAZA DANYCH'!$I:$I,STATYSTYKI!$L$5)</f>
        <v>4</v>
      </c>
      <c r="AP105" s="52">
        <f>SUMIFS('BAZA DANYCH'!$Q:$Q,'BAZA DANYCH'!$B:$B,STATYSTYKI!$B105,'BAZA DANYCH'!$C:$C,STATYSTYKI!$C105,'BAZA DANYCH'!$G:$G,STATYSTYKI!$D105,'BAZA DANYCH'!$J:$J,STATYSTYKI!AP$99,'BAZA DANYCH'!$I:$I,STATYSTYKI!$L$5)</f>
        <v>4</v>
      </c>
      <c r="AQ105" s="52">
        <f>SUMIFS('BAZA DANYCH'!$Q:$Q,'BAZA DANYCH'!$B:$B,STATYSTYKI!$B105,'BAZA DANYCH'!$C:$C,STATYSTYKI!$C105,'BAZA DANYCH'!$G:$G,STATYSTYKI!$D105,'BAZA DANYCH'!$J:$J,STATYSTYKI!AQ$99,'BAZA DANYCH'!$I:$I,STATYSTYKI!$L$5)</f>
        <v>1</v>
      </c>
      <c r="AR105" s="52">
        <f>SUMIFS('BAZA DANYCH'!$Q:$Q,'BAZA DANYCH'!$B:$B,STATYSTYKI!$B105,'BAZA DANYCH'!$C:$C,STATYSTYKI!$C105,'BAZA DANYCH'!$G:$G,STATYSTYKI!$D105,'BAZA DANYCH'!$J:$J,STATYSTYKI!AR$99,'BAZA DANYCH'!$I:$I,STATYSTYKI!$L$5)</f>
        <v>1</v>
      </c>
      <c r="AS105" s="52">
        <f>SUMIFS('BAZA DANYCH'!$Q:$Q,'BAZA DANYCH'!$B:$B,STATYSTYKI!$B105,'BAZA DANYCH'!$C:$C,STATYSTYKI!$C105,'BAZA DANYCH'!$G:$G,STATYSTYKI!$D105,'BAZA DANYCH'!$J:$J,STATYSTYKI!AS$99,'BAZA DANYCH'!$I:$I,STATYSTYKI!$L$5)</f>
        <v>7</v>
      </c>
      <c r="AT105" s="52">
        <f>SUMIFS('BAZA DANYCH'!$Q:$Q,'BAZA DANYCH'!$B:$B,STATYSTYKI!$B105,'BAZA DANYCH'!$C:$C,STATYSTYKI!$C105,'BAZA DANYCH'!$G:$G,STATYSTYKI!$D105,'BAZA DANYCH'!$J:$J,STATYSTYKI!AT$99,'BAZA DANYCH'!$I:$I,STATYSTYKI!$L$5)</f>
        <v>3</v>
      </c>
      <c r="AU105" s="52">
        <f>SUMIFS('BAZA DANYCH'!$Q:$Q,'BAZA DANYCH'!$B:$B,STATYSTYKI!$B105,'BAZA DANYCH'!$C:$C,STATYSTYKI!$C105,'BAZA DANYCH'!$G:$G,STATYSTYKI!$D105,'BAZA DANYCH'!$J:$J,STATYSTYKI!AU$99,'BAZA DANYCH'!$I:$I,STATYSTYKI!$L$5)</f>
        <v>2</v>
      </c>
      <c r="AV105" s="52">
        <f>SUMIFS('BAZA DANYCH'!$Q:$Q,'BAZA DANYCH'!$B:$B,STATYSTYKI!$B105,'BAZA DANYCH'!$C:$C,STATYSTYKI!$C105,'BAZA DANYCH'!$G:$G,STATYSTYKI!$D105,'BAZA DANYCH'!$J:$J,STATYSTYKI!AV$99,'BAZA DANYCH'!$I:$I,STATYSTYKI!$L$5)</f>
        <v>5</v>
      </c>
      <c r="AW105" s="52">
        <f>SUMIFS('BAZA DANYCH'!$Q:$Q,'BAZA DANYCH'!$B:$B,STATYSTYKI!$B105,'BAZA DANYCH'!$C:$C,STATYSTYKI!$C105,'BAZA DANYCH'!$G:$G,STATYSTYKI!$D105,'BAZA DANYCH'!$J:$J,STATYSTYKI!AW$99,'BAZA DANYCH'!$I:$I,STATYSTYKI!$L$5)</f>
        <v>3</v>
      </c>
      <c r="AX105" s="52">
        <f>SUMIFS('BAZA DANYCH'!$Q:$Q,'BAZA DANYCH'!$B:$B,STATYSTYKI!$B105,'BAZA DANYCH'!$C:$C,STATYSTYKI!$C105,'BAZA DANYCH'!$G:$G,STATYSTYKI!$D105,'BAZA DANYCH'!$J:$J,STATYSTYKI!AX$99,'BAZA DANYCH'!$I:$I,STATYSTYKI!$L$5)</f>
        <v>5</v>
      </c>
      <c r="AY105" s="52">
        <f>SUMIFS('BAZA DANYCH'!$Q:$Q,'BAZA DANYCH'!$B:$B,STATYSTYKI!$B105,'BAZA DANYCH'!$C:$C,STATYSTYKI!$C105,'BAZA DANYCH'!$G:$G,STATYSTYKI!$D105,'BAZA DANYCH'!$J:$J,STATYSTYKI!AY$99,'BAZA DANYCH'!$I:$I,STATYSTYKI!$L$5)</f>
        <v>1</v>
      </c>
      <c r="AZ105" s="52">
        <f>SUMIFS('BAZA DANYCH'!$Q:$Q,'BAZA DANYCH'!$B:$B,STATYSTYKI!$B105,'BAZA DANYCH'!$C:$C,STATYSTYKI!$C105,'BAZA DANYCH'!$G:$G,STATYSTYKI!$D105,'BAZA DANYCH'!$J:$J,STATYSTYKI!AZ$99,'BAZA DANYCH'!$I:$I,STATYSTYKI!$L$5)</f>
        <v>2</v>
      </c>
      <c r="BA105" s="52">
        <f>SUMIFS('BAZA DANYCH'!$Q:$Q,'BAZA DANYCH'!$B:$B,STATYSTYKI!$B105,'BAZA DANYCH'!$C:$C,STATYSTYKI!$C105,'BAZA DANYCH'!$G:$G,STATYSTYKI!$D105,'BAZA DANYCH'!$J:$J,STATYSTYKI!BA$99,'BAZA DANYCH'!$I:$I,STATYSTYKI!$L$5)</f>
        <v>4</v>
      </c>
      <c r="BB105" s="52">
        <f>SUMIFS('BAZA DANYCH'!$Q:$Q,'BAZA DANYCH'!$B:$B,STATYSTYKI!$B105,'BAZA DANYCH'!$C:$C,STATYSTYKI!$C105,'BAZA DANYCH'!$G:$G,STATYSTYKI!$D105,'BAZA DANYCH'!$J:$J,STATYSTYKI!BB$99,'BAZA DANYCH'!$I:$I,STATYSTYKI!$L$5)</f>
        <v>3</v>
      </c>
      <c r="BC105" s="52">
        <f>SUMIFS('BAZA DANYCH'!$Q:$Q,'BAZA DANYCH'!$B:$B,STATYSTYKI!$B105,'BAZA DANYCH'!$C:$C,STATYSTYKI!$C105,'BAZA DANYCH'!$G:$G,STATYSTYKI!$D105,'BAZA DANYCH'!$J:$J,STATYSTYKI!BC$99,'BAZA DANYCH'!$I:$I,STATYSTYKI!$L$5)</f>
        <v>1</v>
      </c>
      <c r="BD105" s="52">
        <f>SUMIFS('BAZA DANYCH'!$Q:$Q,'BAZA DANYCH'!$B:$B,STATYSTYKI!$B105,'BAZA DANYCH'!$C:$C,STATYSTYKI!$C105,'BAZA DANYCH'!$G:$G,STATYSTYKI!$D105,'BAZA DANYCH'!$J:$J,STATYSTYKI!BD$99,'BAZA DANYCH'!$I:$I,STATYSTYKI!$L$5)</f>
        <v>2</v>
      </c>
      <c r="BE105" s="52">
        <f>SUMIFS('BAZA DANYCH'!$Q:$Q,'BAZA DANYCH'!$B:$B,STATYSTYKI!$B105,'BAZA DANYCH'!$C:$C,STATYSTYKI!$C105,'BAZA DANYCH'!$G:$G,STATYSTYKI!$D105,'BAZA DANYCH'!$J:$J,STATYSTYKI!BE$99,'BAZA DANYCH'!$I:$I,STATYSTYKI!$L$5)</f>
        <v>1</v>
      </c>
      <c r="BF105" s="52">
        <f>SUMIFS('BAZA DANYCH'!$Q:$Q,'BAZA DANYCH'!$B:$B,STATYSTYKI!$B105,'BAZA DANYCH'!$C:$C,STATYSTYKI!$C105,'BAZA DANYCH'!$G:$G,STATYSTYKI!$D105,'BAZA DANYCH'!$J:$J,STATYSTYKI!BF$99,'BAZA DANYCH'!$I:$I,STATYSTYKI!$L$5)</f>
        <v>2</v>
      </c>
      <c r="BG105" s="52">
        <f>SUMIFS('BAZA DANYCH'!$Q:$Q,'BAZA DANYCH'!$B:$B,STATYSTYKI!$B105,'BAZA DANYCH'!$C:$C,STATYSTYKI!$C105,'BAZA DANYCH'!$G:$G,STATYSTYKI!$D105,'BAZA DANYCH'!$J:$J,STATYSTYKI!BG$99,'BAZA DANYCH'!$I:$I,STATYSTYKI!$L$5)</f>
        <v>2</v>
      </c>
      <c r="BH105" s="52">
        <f>SUMIFS('BAZA DANYCH'!$Q:$Q,'BAZA DANYCH'!$B:$B,STATYSTYKI!$B105,'BAZA DANYCH'!$C:$C,STATYSTYKI!$C105,'BAZA DANYCH'!$G:$G,STATYSTYKI!$D105,'BAZA DANYCH'!$J:$J,STATYSTYKI!BH$99,'BAZA DANYCH'!$I:$I,STATYSTYKI!$L$5)</f>
        <v>3</v>
      </c>
      <c r="BI105" s="52">
        <f>SUMIFS('BAZA DANYCH'!$Q:$Q,'BAZA DANYCH'!$B:$B,STATYSTYKI!$B105,'BAZA DANYCH'!$C:$C,STATYSTYKI!$C105,'BAZA DANYCH'!$G:$G,STATYSTYKI!$D105,'BAZA DANYCH'!$J:$J,STATYSTYKI!BI$99,'BAZA DANYCH'!$I:$I,STATYSTYKI!$L$5)</f>
        <v>3</v>
      </c>
      <c r="BJ105" s="52">
        <f>SUMIFS('BAZA DANYCH'!$Q:$Q,'BAZA DANYCH'!$B:$B,STATYSTYKI!$B105,'BAZA DANYCH'!$C:$C,STATYSTYKI!$C105,'BAZA DANYCH'!$G:$G,STATYSTYKI!$D105,'BAZA DANYCH'!$J:$J,STATYSTYKI!BJ$99,'BAZA DANYCH'!$I:$I,STATYSTYKI!$L$5)</f>
        <v>7</v>
      </c>
      <c r="BK105" s="52">
        <f>SUMIFS('BAZA DANYCH'!$Q:$Q,'BAZA DANYCH'!$B:$B,STATYSTYKI!$B105,'BAZA DANYCH'!$C:$C,STATYSTYKI!$C105,'BAZA DANYCH'!$G:$G,STATYSTYKI!$D105,'BAZA DANYCH'!$J:$J,STATYSTYKI!BK$99,'BAZA DANYCH'!$I:$I,STATYSTYKI!$L$5)</f>
        <v>6</v>
      </c>
      <c r="BL105" s="52">
        <f>SUMIFS('BAZA DANYCH'!$Q:$Q,'BAZA DANYCH'!$B:$B,STATYSTYKI!$B105,'BAZA DANYCH'!$C:$C,STATYSTYKI!$C105,'BAZA DANYCH'!$G:$G,STATYSTYKI!$D105,'BAZA DANYCH'!$J:$J,STATYSTYKI!BL$99,'BAZA DANYCH'!$I:$I,STATYSTYKI!$L$5)</f>
        <v>1</v>
      </c>
      <c r="BM105" s="52">
        <f>SUMIFS('BAZA DANYCH'!$Q:$Q,'BAZA DANYCH'!$B:$B,STATYSTYKI!$B105,'BAZA DANYCH'!$C:$C,STATYSTYKI!$C105,'BAZA DANYCH'!$G:$G,STATYSTYKI!$D105,'BAZA DANYCH'!$J:$J,STATYSTYKI!BM$99,'BAZA DANYCH'!$I:$I,STATYSTYKI!$L$5)</f>
        <v>4</v>
      </c>
      <c r="BN105" s="52">
        <f>SUMIFS('BAZA DANYCH'!$Q:$Q,'BAZA DANYCH'!$B:$B,STATYSTYKI!$B105,'BAZA DANYCH'!$C:$C,STATYSTYKI!$C105,'BAZA DANYCH'!$G:$G,STATYSTYKI!$D105,'BAZA DANYCH'!$J:$J,STATYSTYKI!BN$99,'BAZA DANYCH'!$I:$I,STATYSTYKI!$L$5)</f>
        <v>4</v>
      </c>
      <c r="BO105" s="52">
        <f>SUMIFS('BAZA DANYCH'!$Q:$Q,'BAZA DANYCH'!$B:$B,STATYSTYKI!$B105,'BAZA DANYCH'!$C:$C,STATYSTYKI!$C105,'BAZA DANYCH'!$G:$G,STATYSTYKI!$D105,'BAZA DANYCH'!$J:$J,STATYSTYKI!BO$99,'BAZA DANYCH'!$I:$I,STATYSTYKI!$L$5)</f>
        <v>2</v>
      </c>
      <c r="BP105" s="52">
        <f>SUMIFS('BAZA DANYCH'!$Q:$Q,'BAZA DANYCH'!$B:$B,STATYSTYKI!$B105,'BAZA DANYCH'!$C:$C,STATYSTYKI!$C105,'BAZA DANYCH'!$G:$G,STATYSTYKI!$D105,'BAZA DANYCH'!$J:$J,STATYSTYKI!BP$99,'BAZA DANYCH'!$I:$I,STATYSTYKI!$L$5)</f>
        <v>6</v>
      </c>
      <c r="BQ105" s="52">
        <f>SUMIFS('BAZA DANYCH'!$Q:$Q,'BAZA DANYCH'!$B:$B,STATYSTYKI!$B105,'BAZA DANYCH'!$C:$C,STATYSTYKI!$C105,'BAZA DANYCH'!$G:$G,STATYSTYKI!$D105,'BAZA DANYCH'!$J:$J,STATYSTYKI!BQ$99,'BAZA DANYCH'!$I:$I,STATYSTYKI!$L$5)</f>
        <v>7</v>
      </c>
      <c r="BR105" s="52">
        <f>SUMIFS('BAZA DANYCH'!$Q:$Q,'BAZA DANYCH'!$B:$B,STATYSTYKI!$B105,'BAZA DANYCH'!$C:$C,STATYSTYKI!$C105,'BAZA DANYCH'!$G:$G,STATYSTYKI!$D105,'BAZA DANYCH'!$J:$J,STATYSTYKI!BR$99,'BAZA DANYCH'!$I:$I,STATYSTYKI!$L$5)</f>
        <v>3</v>
      </c>
      <c r="BS105" s="52">
        <f>SUMIFS('BAZA DANYCH'!$Q:$Q,'BAZA DANYCH'!$B:$B,STATYSTYKI!$B105,'BAZA DANYCH'!$C:$C,STATYSTYKI!$C105,'BAZA DANYCH'!$G:$G,STATYSTYKI!$D105,'BAZA DANYCH'!$J:$J,STATYSTYKI!BS$99,'BAZA DANYCH'!$I:$I,STATYSTYKI!$L$5)</f>
        <v>6</v>
      </c>
      <c r="BT105" s="52">
        <f>SUMIFS('BAZA DANYCH'!$Q:$Q,'BAZA DANYCH'!$B:$B,STATYSTYKI!$B105,'BAZA DANYCH'!$C:$C,STATYSTYKI!$C105,'BAZA DANYCH'!$G:$G,STATYSTYKI!$D105,'BAZA DANYCH'!$J:$J,STATYSTYKI!BT$99,'BAZA DANYCH'!$I:$I,STATYSTYKI!$L$5)</f>
        <v>4</v>
      </c>
      <c r="BU105" s="52">
        <f>SUMIFS('BAZA DANYCH'!$Q:$Q,'BAZA DANYCH'!$B:$B,STATYSTYKI!$B105,'BAZA DANYCH'!$C:$C,STATYSTYKI!$C105,'BAZA DANYCH'!$G:$G,STATYSTYKI!$D105,'BAZA DANYCH'!$J:$J,STATYSTYKI!BU$99,'BAZA DANYCH'!$I:$I,STATYSTYKI!$L$5)</f>
        <v>9</v>
      </c>
      <c r="BV105" s="52">
        <f>SUMIFS('BAZA DANYCH'!$Q:$Q,'BAZA DANYCH'!$B:$B,STATYSTYKI!$B105,'BAZA DANYCH'!$C:$C,STATYSTYKI!$C105,'BAZA DANYCH'!$G:$G,STATYSTYKI!$D105,'BAZA DANYCH'!$J:$J,STATYSTYKI!BV$99,'BAZA DANYCH'!$I:$I,STATYSTYKI!$L$5)</f>
        <v>6</v>
      </c>
      <c r="BW105" s="52">
        <f>SUMIFS('BAZA DANYCH'!$Q:$Q,'BAZA DANYCH'!$B:$B,STATYSTYKI!$B105,'BAZA DANYCH'!$C:$C,STATYSTYKI!$C105,'BAZA DANYCH'!$G:$G,STATYSTYKI!$D105,'BAZA DANYCH'!$J:$J,STATYSTYKI!BW$99,'BAZA DANYCH'!$I:$I,STATYSTYKI!$L$5)</f>
        <v>3</v>
      </c>
      <c r="BX105" s="52">
        <f>SUMIFS('BAZA DANYCH'!$Q:$Q,'BAZA DANYCH'!$B:$B,STATYSTYKI!$B105,'BAZA DANYCH'!$C:$C,STATYSTYKI!$C105,'BAZA DANYCH'!$G:$G,STATYSTYKI!$D105,'BAZA DANYCH'!$J:$J,STATYSTYKI!BX$99,'BAZA DANYCH'!$I:$I,STATYSTYKI!$L$5)</f>
        <v>4</v>
      </c>
      <c r="BY105" s="52">
        <f>SUMIFS('BAZA DANYCH'!$Q:$Q,'BAZA DANYCH'!$B:$B,STATYSTYKI!$B105,'BAZA DANYCH'!$C:$C,STATYSTYKI!$C105,'BAZA DANYCH'!$G:$G,STATYSTYKI!$D105,'BAZA DANYCH'!$J:$J,STATYSTYKI!BY$99,'BAZA DANYCH'!$I:$I,STATYSTYKI!$L$5)</f>
        <v>6</v>
      </c>
      <c r="BZ105" s="52">
        <f>SUMIFS('BAZA DANYCH'!$Q:$Q,'BAZA DANYCH'!$B:$B,STATYSTYKI!$B105,'BAZA DANYCH'!$C:$C,STATYSTYKI!$C105,'BAZA DANYCH'!$G:$G,STATYSTYKI!$D105,'BAZA DANYCH'!$J:$J,STATYSTYKI!BZ$99,'BAZA DANYCH'!$I:$I,STATYSTYKI!$L$5)</f>
        <v>2</v>
      </c>
      <c r="CA105" s="52">
        <f>SUMIFS('BAZA DANYCH'!$Q:$Q,'BAZA DANYCH'!$B:$B,STATYSTYKI!$B105,'BAZA DANYCH'!$C:$C,STATYSTYKI!$C105,'BAZA DANYCH'!$G:$G,STATYSTYKI!$D105,'BAZA DANYCH'!$J:$J,STATYSTYKI!CA$99,'BAZA DANYCH'!$I:$I,STATYSTYKI!$L$5)</f>
        <v>5</v>
      </c>
      <c r="CB105" s="52">
        <f>SUMIFS('BAZA DANYCH'!$Q:$Q,'BAZA DANYCH'!$B:$B,STATYSTYKI!$B105,'BAZA DANYCH'!$C:$C,STATYSTYKI!$C105,'BAZA DANYCH'!$G:$G,STATYSTYKI!$D105,'BAZA DANYCH'!$J:$J,STATYSTYKI!CB$99,'BAZA DANYCH'!$I:$I,STATYSTYKI!$L$5)</f>
        <v>5</v>
      </c>
      <c r="CC105" s="52">
        <f>SUMIFS('BAZA DANYCH'!$Q:$Q,'BAZA DANYCH'!$B:$B,STATYSTYKI!$B105,'BAZA DANYCH'!$C:$C,STATYSTYKI!$C105,'BAZA DANYCH'!$G:$G,STATYSTYKI!$D105,'BAZA DANYCH'!$J:$J,STATYSTYKI!CC$99,'BAZA DANYCH'!$I:$I,STATYSTYKI!$L$5)</f>
        <v>2</v>
      </c>
      <c r="CD105" s="52">
        <f>SUMIFS('BAZA DANYCH'!$Q:$Q,'BAZA DANYCH'!$B:$B,STATYSTYKI!$B105,'BAZA DANYCH'!$C:$C,STATYSTYKI!$C105,'BAZA DANYCH'!$G:$G,STATYSTYKI!$D105,'BAZA DANYCH'!$J:$J,STATYSTYKI!CD$99,'BAZA DANYCH'!$I:$I,STATYSTYKI!$L$5)</f>
        <v>4</v>
      </c>
      <c r="CE105" s="52">
        <f>SUMIFS('BAZA DANYCH'!$Q:$Q,'BAZA DANYCH'!$B:$B,STATYSTYKI!$B105,'BAZA DANYCH'!$C:$C,STATYSTYKI!$C105,'BAZA DANYCH'!$G:$G,STATYSTYKI!$D105,'BAZA DANYCH'!$J:$J,STATYSTYKI!CE$99,'BAZA DANYCH'!$I:$I,STATYSTYKI!$L$5)</f>
        <v>4</v>
      </c>
      <c r="CF105" s="52">
        <f>SUMIFS('BAZA DANYCH'!$Q:$Q,'BAZA DANYCH'!$B:$B,STATYSTYKI!$B105,'BAZA DANYCH'!$C:$C,STATYSTYKI!$C105,'BAZA DANYCH'!$G:$G,STATYSTYKI!$D105,'BAZA DANYCH'!$J:$J,STATYSTYKI!CF$99,'BAZA DANYCH'!$I:$I,STATYSTYKI!$L$5)</f>
        <v>3</v>
      </c>
      <c r="CG105" s="52">
        <f>SUMIFS('BAZA DANYCH'!$Q:$Q,'BAZA DANYCH'!$B:$B,STATYSTYKI!$B105,'BAZA DANYCH'!$C:$C,STATYSTYKI!$C105,'BAZA DANYCH'!$G:$G,STATYSTYKI!$D105,'BAZA DANYCH'!$J:$J,STATYSTYKI!CG$99,'BAZA DANYCH'!$I:$I,STATYSTYKI!$L$5)</f>
        <v>3</v>
      </c>
      <c r="CH105" s="52">
        <f>SUMIFS('BAZA DANYCH'!$Q:$Q,'BAZA DANYCH'!$B:$B,STATYSTYKI!$B105,'BAZA DANYCH'!$C:$C,STATYSTYKI!$C105,'BAZA DANYCH'!$G:$G,STATYSTYKI!$D105,'BAZA DANYCH'!$J:$J,STATYSTYKI!CH$99,'BAZA DANYCH'!$I:$I,STATYSTYKI!$L$5)</f>
        <v>2</v>
      </c>
      <c r="CI105" s="52">
        <f>SUMIFS('BAZA DANYCH'!$Q:$Q,'BAZA DANYCH'!$B:$B,STATYSTYKI!$B105,'BAZA DANYCH'!$C:$C,STATYSTYKI!$C105,'BAZA DANYCH'!$G:$G,STATYSTYKI!$D105,'BAZA DANYCH'!$J:$J,STATYSTYKI!CI$99,'BAZA DANYCH'!$I:$I,STATYSTYKI!$L$5)</f>
        <v>0</v>
      </c>
      <c r="CJ105" s="52">
        <f>SUMIFS('BAZA DANYCH'!$Q:$Q,'BAZA DANYCH'!$B:$B,STATYSTYKI!$B105,'BAZA DANYCH'!$C:$C,STATYSTYKI!$C105,'BAZA DANYCH'!$G:$G,STATYSTYKI!$D105,'BAZA DANYCH'!$J:$J,STATYSTYKI!CJ$99,'BAZA DANYCH'!$I:$I,STATYSTYKI!$L$5)</f>
        <v>2</v>
      </c>
      <c r="CK105" s="52">
        <f>SUMIFS('BAZA DANYCH'!$Q:$Q,'BAZA DANYCH'!$B:$B,STATYSTYKI!$B105,'BAZA DANYCH'!$C:$C,STATYSTYKI!$C105,'BAZA DANYCH'!$G:$G,STATYSTYKI!$D105,'BAZA DANYCH'!$J:$J,STATYSTYKI!CK$99,'BAZA DANYCH'!$I:$I,STATYSTYKI!$L$5)</f>
        <v>0</v>
      </c>
      <c r="CL105" s="52">
        <f>SUMIFS('BAZA DANYCH'!$Q:$Q,'BAZA DANYCH'!$B:$B,STATYSTYKI!$B105,'BAZA DANYCH'!$C:$C,STATYSTYKI!$C105,'BAZA DANYCH'!$G:$G,STATYSTYKI!$D105,'BAZA DANYCH'!$J:$J,STATYSTYKI!CL$99,'BAZA DANYCH'!$I:$I,STATYSTYKI!$L$5)</f>
        <v>0</v>
      </c>
      <c r="CM105" s="52">
        <f>SUMIFS('BAZA DANYCH'!$Q:$Q,'BAZA DANYCH'!$B:$B,STATYSTYKI!$B105,'BAZA DANYCH'!$C:$C,STATYSTYKI!$C105,'BAZA DANYCH'!$G:$G,STATYSTYKI!$D105,'BAZA DANYCH'!$J:$J,STATYSTYKI!CM$99,'BAZA DANYCH'!$I:$I,STATYSTYKI!$L$5)</f>
        <v>3</v>
      </c>
      <c r="CN105" s="52">
        <f>SUMIFS('BAZA DANYCH'!$Q:$Q,'BAZA DANYCH'!$B:$B,STATYSTYKI!$B105,'BAZA DANYCH'!$C:$C,STATYSTYKI!$C105,'BAZA DANYCH'!$G:$G,STATYSTYKI!$D105,'BAZA DANYCH'!$J:$J,STATYSTYKI!CN$99,'BAZA DANYCH'!$I:$I,STATYSTYKI!$L$5)</f>
        <v>1</v>
      </c>
      <c r="CO105" s="52">
        <f>SUMIFS('BAZA DANYCH'!$Q:$Q,'BAZA DANYCH'!$B:$B,STATYSTYKI!$B105,'BAZA DANYCH'!$C:$C,STATYSTYKI!$C105,'BAZA DANYCH'!$G:$G,STATYSTYKI!$D105,'BAZA DANYCH'!$J:$J,STATYSTYKI!CO$99,'BAZA DANYCH'!$I:$I,STATYSTYKI!$L$5)</f>
        <v>2</v>
      </c>
      <c r="CP105" s="52">
        <f>SUMIFS('BAZA DANYCH'!$Q:$Q,'BAZA DANYCH'!$B:$B,STATYSTYKI!$B105,'BAZA DANYCH'!$C:$C,STATYSTYKI!$C105,'BAZA DANYCH'!$G:$G,STATYSTYKI!$D105,'BAZA DANYCH'!$J:$J,STATYSTYKI!CP$99,'BAZA DANYCH'!$I:$I,STATYSTYKI!$L$5)</f>
        <v>7</v>
      </c>
      <c r="CQ105" s="52">
        <f>SUMIFS('BAZA DANYCH'!$Q:$Q,'BAZA DANYCH'!$B:$B,STATYSTYKI!$B105,'BAZA DANYCH'!$C:$C,STATYSTYKI!$C105,'BAZA DANYCH'!$G:$G,STATYSTYKI!$D105,'BAZA DANYCH'!$J:$J,STATYSTYKI!CQ$99,'BAZA DANYCH'!$I:$I,STATYSTYKI!$L$5)</f>
        <v>6</v>
      </c>
      <c r="CR105" s="52">
        <f>SUMIFS('BAZA DANYCH'!$Q:$Q,'BAZA DANYCH'!$B:$B,STATYSTYKI!$B105,'BAZA DANYCH'!$C:$C,STATYSTYKI!$C105,'BAZA DANYCH'!$G:$G,STATYSTYKI!$D105,'BAZA DANYCH'!$J:$J,STATYSTYKI!CR$99,'BAZA DANYCH'!$I:$I,STATYSTYKI!$L$5)</f>
        <v>0</v>
      </c>
      <c r="CS105" s="52">
        <f>SUMIFS('BAZA DANYCH'!$Q:$Q,'BAZA DANYCH'!$B:$B,STATYSTYKI!$B105,'BAZA DANYCH'!$C:$C,STATYSTYKI!$C105,'BAZA DANYCH'!$G:$G,STATYSTYKI!$D105,'BAZA DANYCH'!$J:$J,STATYSTYKI!CS$99,'BAZA DANYCH'!$I:$I,STATYSTYKI!$L$5)</f>
        <v>0</v>
      </c>
      <c r="CT105" s="52">
        <f>SUMIFS('BAZA DANYCH'!$Q:$Q,'BAZA DANYCH'!$B:$B,STATYSTYKI!$B105,'BAZA DANYCH'!$C:$C,STATYSTYKI!$C105,'BAZA DANYCH'!$G:$G,STATYSTYKI!$D105,'BAZA DANYCH'!$J:$J,STATYSTYKI!CT$99,'BAZA DANYCH'!$I:$I,STATYSTYKI!$L$5)</f>
        <v>1</v>
      </c>
      <c r="CU105" s="52">
        <f>SUMIFS('BAZA DANYCH'!$Q:$Q,'BAZA DANYCH'!$B:$B,STATYSTYKI!$B105,'BAZA DANYCH'!$C:$C,STATYSTYKI!$C105,'BAZA DANYCH'!$G:$G,STATYSTYKI!$D105,'BAZA DANYCH'!$J:$J,STATYSTYKI!CU$99,'BAZA DANYCH'!$I:$I,STATYSTYKI!$L$5)</f>
        <v>0</v>
      </c>
      <c r="CV105" s="52">
        <f>SUMIFS('BAZA DANYCH'!$Q:$Q,'BAZA DANYCH'!$B:$B,STATYSTYKI!$B105,'BAZA DANYCH'!$C:$C,STATYSTYKI!$C105,'BAZA DANYCH'!$G:$G,STATYSTYKI!$D105,'BAZA DANYCH'!$J:$J,STATYSTYKI!CV$99,'BAZA DANYCH'!$I:$I,STATYSTYKI!$L$5)</f>
        <v>0</v>
      </c>
      <c r="CW105" s="52">
        <f>SUMIFS('BAZA DANYCH'!$Q:$Q,'BAZA DANYCH'!$B:$B,STATYSTYKI!$B105,'BAZA DANYCH'!$C:$C,STATYSTYKI!$C105,'BAZA DANYCH'!$G:$G,STATYSTYKI!$D105,'BAZA DANYCH'!$J:$J,STATYSTYKI!CW$99,'BAZA DANYCH'!$I:$I,STATYSTYKI!$L$5)</f>
        <v>0</v>
      </c>
      <c r="CX105" s="52">
        <f>SUMIFS('BAZA DANYCH'!$Q:$Q,'BAZA DANYCH'!$B:$B,STATYSTYKI!$B105,'BAZA DANYCH'!$C:$C,STATYSTYKI!$C105,'BAZA DANYCH'!$G:$G,STATYSTYKI!$D105,'BAZA DANYCH'!$J:$J,STATYSTYKI!CX$99,'BAZA DANYCH'!$I:$I,STATYSTYKI!$L$5)</f>
        <v>0</v>
      </c>
      <c r="CY105" s="49"/>
    </row>
    <row r="106" spans="1:103">
      <c r="B106" s="20" t="s">
        <v>123</v>
      </c>
      <c r="C106" s="20" t="s">
        <v>16</v>
      </c>
      <c r="D106" s="20" t="s">
        <v>17</v>
      </c>
      <c r="E106" s="35" t="s">
        <v>9</v>
      </c>
      <c r="F106" s="52">
        <f>SUM(G106:CX106)</f>
        <v>32044</v>
      </c>
      <c r="G106" s="41">
        <f>SUMIFS('BAZA DANYCH'!$L:$L,'BAZA DANYCH'!$B:$B,STATYSTYKI!$B106,'BAZA DANYCH'!$C:$C,STATYSTYKI!$C106,'BAZA DANYCH'!$G:$G,STATYSTYKI!$D106,'BAZA DANYCH'!$J:$J,STATYSTYKI!G$99,'BAZA DANYCH'!$I:$I,STATYSTYKI!$L$5)</f>
        <v>58</v>
      </c>
      <c r="H106" s="41">
        <f>SUMIFS('BAZA DANYCH'!$L:$L,'BAZA DANYCH'!$B:$B,STATYSTYKI!$B106,'BAZA DANYCH'!$C:$C,STATYSTYKI!$C106,'BAZA DANYCH'!$G:$G,STATYSTYKI!$D106,'BAZA DANYCH'!$J:$J,STATYSTYKI!H$99,'BAZA DANYCH'!$I:$I,STATYSTYKI!$L$5)</f>
        <v>43</v>
      </c>
      <c r="I106" s="41">
        <f>SUMIFS('BAZA DANYCH'!$L:$L,'BAZA DANYCH'!$B:$B,STATYSTYKI!$B106,'BAZA DANYCH'!$C:$C,STATYSTYKI!$C106,'BAZA DANYCH'!$G:$G,STATYSTYKI!$D106,'BAZA DANYCH'!$J:$J,STATYSTYKI!I$99,'BAZA DANYCH'!$I:$I,STATYSTYKI!$L$5)</f>
        <v>47</v>
      </c>
      <c r="J106" s="41">
        <f>SUMIFS('BAZA DANYCH'!$L:$L,'BAZA DANYCH'!$B:$B,STATYSTYKI!$B106,'BAZA DANYCH'!$C:$C,STATYSTYKI!$C106,'BAZA DANYCH'!$G:$G,STATYSTYKI!$D106,'BAZA DANYCH'!$J:$J,STATYSTYKI!J$99,'BAZA DANYCH'!$I:$I,STATYSTYKI!$L$5)</f>
        <v>74</v>
      </c>
      <c r="K106" s="41">
        <f>SUMIFS('BAZA DANYCH'!$L:$L,'BAZA DANYCH'!$B:$B,STATYSTYKI!$B106,'BAZA DANYCH'!$C:$C,STATYSTYKI!$C106,'BAZA DANYCH'!$G:$G,STATYSTYKI!$D106,'BAZA DANYCH'!$J:$J,STATYSTYKI!K$99,'BAZA DANYCH'!$I:$I,STATYSTYKI!$L$5)</f>
        <v>49</v>
      </c>
      <c r="L106" s="41">
        <f>SUMIFS('BAZA DANYCH'!$L:$L,'BAZA DANYCH'!$B:$B,STATYSTYKI!$B106,'BAZA DANYCH'!$C:$C,STATYSTYKI!$C106,'BAZA DANYCH'!$G:$G,STATYSTYKI!$D106,'BAZA DANYCH'!$J:$J,STATYSTYKI!L$99,'BAZA DANYCH'!$I:$I,STATYSTYKI!$L$5)</f>
        <v>41</v>
      </c>
      <c r="M106" s="41">
        <f>SUMIFS('BAZA DANYCH'!$L:$L,'BAZA DANYCH'!$B:$B,STATYSTYKI!$B106,'BAZA DANYCH'!$C:$C,STATYSTYKI!$C106,'BAZA DANYCH'!$G:$G,STATYSTYKI!$D106,'BAZA DANYCH'!$J:$J,STATYSTYKI!M$99,'BAZA DANYCH'!$I:$I,STATYSTYKI!$L$5)</f>
        <v>44</v>
      </c>
      <c r="N106" s="41">
        <f>SUMIFS('BAZA DANYCH'!$L:$L,'BAZA DANYCH'!$B:$B,STATYSTYKI!$B106,'BAZA DANYCH'!$C:$C,STATYSTYKI!$C106,'BAZA DANYCH'!$G:$G,STATYSTYKI!$D106,'BAZA DANYCH'!$J:$J,STATYSTYKI!N$99,'BAZA DANYCH'!$I:$I,STATYSTYKI!$L$5)</f>
        <v>51</v>
      </c>
      <c r="O106" s="41">
        <f>SUMIFS('BAZA DANYCH'!$L:$L,'BAZA DANYCH'!$B:$B,STATYSTYKI!$B106,'BAZA DANYCH'!$C:$C,STATYSTYKI!$C106,'BAZA DANYCH'!$G:$G,STATYSTYKI!$D106,'BAZA DANYCH'!$J:$J,STATYSTYKI!O$99,'BAZA DANYCH'!$I:$I,STATYSTYKI!$L$5)</f>
        <v>61</v>
      </c>
      <c r="P106" s="41">
        <f>SUMIFS('BAZA DANYCH'!$L:$L,'BAZA DANYCH'!$B:$B,STATYSTYKI!$B106,'BAZA DANYCH'!$C:$C,STATYSTYKI!$C106,'BAZA DANYCH'!$G:$G,STATYSTYKI!$D106,'BAZA DANYCH'!$J:$J,STATYSTYKI!P$99,'BAZA DANYCH'!$I:$I,STATYSTYKI!$L$5)</f>
        <v>47</v>
      </c>
      <c r="Q106" s="41">
        <f>SUMIFS('BAZA DANYCH'!$L:$L,'BAZA DANYCH'!$B:$B,STATYSTYKI!$B106,'BAZA DANYCH'!$C:$C,STATYSTYKI!$C106,'BAZA DANYCH'!$G:$G,STATYSTYKI!$D106,'BAZA DANYCH'!$J:$J,STATYSTYKI!Q$99,'BAZA DANYCH'!$I:$I,STATYSTYKI!$L$5)</f>
        <v>39</v>
      </c>
      <c r="R106" s="41">
        <f>SUMIFS('BAZA DANYCH'!$L:$L,'BAZA DANYCH'!$B:$B,STATYSTYKI!$B106,'BAZA DANYCH'!$C:$C,STATYSTYKI!$C106,'BAZA DANYCH'!$G:$G,STATYSTYKI!$D106,'BAZA DANYCH'!$J:$J,STATYSTYKI!R$99,'BAZA DANYCH'!$I:$I,STATYSTYKI!$L$5)</f>
        <v>23</v>
      </c>
      <c r="S106" s="41">
        <f>SUMIFS('BAZA DANYCH'!$L:$L,'BAZA DANYCH'!$B:$B,STATYSTYKI!$B106,'BAZA DANYCH'!$C:$C,STATYSTYKI!$C106,'BAZA DANYCH'!$G:$G,STATYSTYKI!$D106,'BAZA DANYCH'!$J:$J,STATYSTYKI!S$99,'BAZA DANYCH'!$I:$I,STATYSTYKI!$L$5)</f>
        <v>42</v>
      </c>
      <c r="T106" s="41">
        <f>SUMIFS('BAZA DANYCH'!$L:$L,'BAZA DANYCH'!$B:$B,STATYSTYKI!$B106,'BAZA DANYCH'!$C:$C,STATYSTYKI!$C106,'BAZA DANYCH'!$G:$G,STATYSTYKI!$D106,'BAZA DANYCH'!$J:$J,STATYSTYKI!T$99,'BAZA DANYCH'!$I:$I,STATYSTYKI!$L$5)</f>
        <v>29</v>
      </c>
      <c r="U106" s="41">
        <f>SUMIFS('BAZA DANYCH'!$L:$L,'BAZA DANYCH'!$B:$B,STATYSTYKI!$B106,'BAZA DANYCH'!$C:$C,STATYSTYKI!$C106,'BAZA DANYCH'!$G:$G,STATYSTYKI!$D106,'BAZA DANYCH'!$J:$J,STATYSTYKI!U$99,'BAZA DANYCH'!$I:$I,STATYSTYKI!$L$5)</f>
        <v>28</v>
      </c>
      <c r="V106" s="41">
        <f>SUMIFS('BAZA DANYCH'!$L:$L,'BAZA DANYCH'!$B:$B,STATYSTYKI!$B106,'BAZA DANYCH'!$C:$C,STATYSTYKI!$C106,'BAZA DANYCH'!$G:$G,STATYSTYKI!$D106,'BAZA DANYCH'!$J:$J,STATYSTYKI!V$99,'BAZA DANYCH'!$I:$I,STATYSTYKI!$L$5)</f>
        <v>39</v>
      </c>
      <c r="W106" s="41">
        <f>SUMIFS('BAZA DANYCH'!$L:$L,'BAZA DANYCH'!$B:$B,STATYSTYKI!$B106,'BAZA DANYCH'!$C:$C,STATYSTYKI!$C106,'BAZA DANYCH'!$G:$G,STATYSTYKI!$D106,'BAZA DANYCH'!$J:$J,STATYSTYKI!W$99,'BAZA DANYCH'!$I:$I,STATYSTYKI!$L$5)</f>
        <v>59</v>
      </c>
      <c r="X106" s="41">
        <f>SUMIFS('BAZA DANYCH'!$L:$L,'BAZA DANYCH'!$B:$B,STATYSTYKI!$B106,'BAZA DANYCH'!$C:$C,STATYSTYKI!$C106,'BAZA DANYCH'!$G:$G,STATYSTYKI!$D106,'BAZA DANYCH'!$J:$J,STATYSTYKI!X$99,'BAZA DANYCH'!$I:$I,STATYSTYKI!$L$5)</f>
        <v>45</v>
      </c>
      <c r="Y106" s="41">
        <f>SUMIFS('BAZA DANYCH'!$L:$L,'BAZA DANYCH'!$B:$B,STATYSTYKI!$B106,'BAZA DANYCH'!$C:$C,STATYSTYKI!$C106,'BAZA DANYCH'!$G:$G,STATYSTYKI!$D106,'BAZA DANYCH'!$J:$J,STATYSTYKI!Y$99,'BAZA DANYCH'!$I:$I,STATYSTYKI!$L$5)</f>
        <v>58</v>
      </c>
      <c r="Z106" s="41">
        <f>SUMIFS('BAZA DANYCH'!$L:$L,'BAZA DANYCH'!$B:$B,STATYSTYKI!$B106,'BAZA DANYCH'!$C:$C,STATYSTYKI!$C106,'BAZA DANYCH'!$G:$G,STATYSTYKI!$D106,'BAZA DANYCH'!$J:$J,STATYSTYKI!Z$99,'BAZA DANYCH'!$I:$I,STATYSTYKI!$L$5)</f>
        <v>93</v>
      </c>
      <c r="AA106" s="41">
        <f>SUMIFS('BAZA DANYCH'!$L:$L,'BAZA DANYCH'!$B:$B,STATYSTYKI!$B106,'BAZA DANYCH'!$C:$C,STATYSTYKI!$C106,'BAZA DANYCH'!$G:$G,STATYSTYKI!$D106,'BAZA DANYCH'!$J:$J,STATYSTYKI!AA$99,'BAZA DANYCH'!$I:$I,STATYSTYKI!$L$5)</f>
        <v>101</v>
      </c>
      <c r="AB106" s="41">
        <f>SUMIFS('BAZA DANYCH'!$L:$L,'BAZA DANYCH'!$B:$B,STATYSTYKI!$B106,'BAZA DANYCH'!$C:$C,STATYSTYKI!$C106,'BAZA DANYCH'!$G:$G,STATYSTYKI!$D106,'BAZA DANYCH'!$J:$J,STATYSTYKI!AB$99,'BAZA DANYCH'!$I:$I,STATYSTYKI!$L$5)</f>
        <v>125</v>
      </c>
      <c r="AC106" s="41">
        <f>SUMIFS('BAZA DANYCH'!$L:$L,'BAZA DANYCH'!$B:$B,STATYSTYKI!$B106,'BAZA DANYCH'!$C:$C,STATYSTYKI!$C106,'BAZA DANYCH'!$G:$G,STATYSTYKI!$D106,'BAZA DANYCH'!$J:$J,STATYSTYKI!AC$99,'BAZA DANYCH'!$I:$I,STATYSTYKI!$L$5)</f>
        <v>159</v>
      </c>
      <c r="AD106" s="41">
        <f>SUMIFS('BAZA DANYCH'!$L:$L,'BAZA DANYCH'!$B:$B,STATYSTYKI!$B106,'BAZA DANYCH'!$C:$C,STATYSTYKI!$C106,'BAZA DANYCH'!$G:$G,STATYSTYKI!$D106,'BAZA DANYCH'!$J:$J,STATYSTYKI!AD$99,'BAZA DANYCH'!$I:$I,STATYSTYKI!$L$5)</f>
        <v>249</v>
      </c>
      <c r="AE106" s="41">
        <f>SUMIFS('BAZA DANYCH'!$L:$L,'BAZA DANYCH'!$B:$B,STATYSTYKI!$B106,'BAZA DANYCH'!$C:$C,STATYSTYKI!$C106,'BAZA DANYCH'!$G:$G,STATYSTYKI!$D106,'BAZA DANYCH'!$J:$J,STATYSTYKI!AE$99,'BAZA DANYCH'!$I:$I,STATYSTYKI!$L$5)</f>
        <v>291</v>
      </c>
      <c r="AF106" s="41">
        <f>SUMIFS('BAZA DANYCH'!$L:$L,'BAZA DANYCH'!$B:$B,STATYSTYKI!$B106,'BAZA DANYCH'!$C:$C,STATYSTYKI!$C106,'BAZA DANYCH'!$G:$G,STATYSTYKI!$D106,'BAZA DANYCH'!$J:$J,STATYSTYKI!AF$99,'BAZA DANYCH'!$I:$I,STATYSTYKI!$L$5)</f>
        <v>254</v>
      </c>
      <c r="AG106" s="41">
        <f>SUMIFS('BAZA DANYCH'!$L:$L,'BAZA DANYCH'!$B:$B,STATYSTYKI!$B106,'BAZA DANYCH'!$C:$C,STATYSTYKI!$C106,'BAZA DANYCH'!$G:$G,STATYSTYKI!$D106,'BAZA DANYCH'!$J:$J,STATYSTYKI!AG$99,'BAZA DANYCH'!$I:$I,STATYSTYKI!$L$5)</f>
        <v>415</v>
      </c>
      <c r="AH106" s="41">
        <f>SUMIFS('BAZA DANYCH'!$L:$L,'BAZA DANYCH'!$B:$B,STATYSTYKI!$B106,'BAZA DANYCH'!$C:$C,STATYSTYKI!$C106,'BAZA DANYCH'!$G:$G,STATYSTYKI!$D106,'BAZA DANYCH'!$J:$J,STATYSTYKI!AH$99,'BAZA DANYCH'!$I:$I,STATYSTYKI!$L$5)</f>
        <v>522</v>
      </c>
      <c r="AI106" s="41">
        <f>SUMIFS('BAZA DANYCH'!$L:$L,'BAZA DANYCH'!$B:$B,STATYSTYKI!$B106,'BAZA DANYCH'!$C:$C,STATYSTYKI!$C106,'BAZA DANYCH'!$G:$G,STATYSTYKI!$D106,'BAZA DANYCH'!$J:$J,STATYSTYKI!AI$99,'BAZA DANYCH'!$I:$I,STATYSTYKI!$L$5)</f>
        <v>587</v>
      </c>
      <c r="AJ106" s="41">
        <f>SUMIFS('BAZA DANYCH'!$L:$L,'BAZA DANYCH'!$B:$B,STATYSTYKI!$B106,'BAZA DANYCH'!$C:$C,STATYSTYKI!$C106,'BAZA DANYCH'!$G:$G,STATYSTYKI!$D106,'BAZA DANYCH'!$J:$J,STATYSTYKI!AJ$99,'BAZA DANYCH'!$I:$I,STATYSTYKI!$L$5)</f>
        <v>565</v>
      </c>
      <c r="AK106" s="41">
        <f>SUMIFS('BAZA DANYCH'!$L:$L,'BAZA DANYCH'!$B:$B,STATYSTYKI!$B106,'BAZA DANYCH'!$C:$C,STATYSTYKI!$C106,'BAZA DANYCH'!$G:$G,STATYSTYKI!$D106,'BAZA DANYCH'!$J:$J,STATYSTYKI!AK$99,'BAZA DANYCH'!$I:$I,STATYSTYKI!$L$5)</f>
        <v>709</v>
      </c>
      <c r="AL106" s="41">
        <f>SUMIFS('BAZA DANYCH'!$L:$L,'BAZA DANYCH'!$B:$B,STATYSTYKI!$B106,'BAZA DANYCH'!$C:$C,STATYSTYKI!$C106,'BAZA DANYCH'!$G:$G,STATYSTYKI!$D106,'BAZA DANYCH'!$J:$J,STATYSTYKI!AL$99,'BAZA DANYCH'!$I:$I,STATYSTYKI!$L$5)</f>
        <v>841</v>
      </c>
      <c r="AM106" s="41">
        <f>SUMIFS('BAZA DANYCH'!$L:$L,'BAZA DANYCH'!$B:$B,STATYSTYKI!$B106,'BAZA DANYCH'!$C:$C,STATYSTYKI!$C106,'BAZA DANYCH'!$G:$G,STATYSTYKI!$D106,'BAZA DANYCH'!$J:$J,STATYSTYKI!AM$99,'BAZA DANYCH'!$I:$I,STATYSTYKI!$L$5)</f>
        <v>858</v>
      </c>
      <c r="AN106" s="41">
        <f>SUMIFS('BAZA DANYCH'!$L:$L,'BAZA DANYCH'!$B:$B,STATYSTYKI!$B106,'BAZA DANYCH'!$C:$C,STATYSTYKI!$C106,'BAZA DANYCH'!$G:$G,STATYSTYKI!$D106,'BAZA DANYCH'!$J:$J,STATYSTYKI!AN$99,'BAZA DANYCH'!$I:$I,STATYSTYKI!$L$5)</f>
        <v>679</v>
      </c>
      <c r="AO106" s="41">
        <f>SUMIFS('BAZA DANYCH'!$L:$L,'BAZA DANYCH'!$B:$B,STATYSTYKI!$B106,'BAZA DANYCH'!$C:$C,STATYSTYKI!$C106,'BAZA DANYCH'!$G:$G,STATYSTYKI!$D106,'BAZA DANYCH'!$J:$J,STATYSTYKI!AO$99,'BAZA DANYCH'!$I:$I,STATYSTYKI!$L$5)</f>
        <v>663</v>
      </c>
      <c r="AP106" s="41">
        <f>SUMIFS('BAZA DANYCH'!$L:$L,'BAZA DANYCH'!$B:$B,STATYSTYKI!$B106,'BAZA DANYCH'!$C:$C,STATYSTYKI!$C106,'BAZA DANYCH'!$G:$G,STATYSTYKI!$D106,'BAZA DANYCH'!$J:$J,STATYSTYKI!AP$99,'BAZA DANYCH'!$I:$I,STATYSTYKI!$L$5)</f>
        <v>681</v>
      </c>
      <c r="AQ106" s="41">
        <f>SUMIFS('BAZA DANYCH'!$L:$L,'BAZA DANYCH'!$B:$B,STATYSTYKI!$B106,'BAZA DANYCH'!$C:$C,STATYSTYKI!$C106,'BAZA DANYCH'!$G:$G,STATYSTYKI!$D106,'BAZA DANYCH'!$J:$J,STATYSTYKI!AQ$99,'BAZA DANYCH'!$I:$I,STATYSTYKI!$L$5)</f>
        <v>567</v>
      </c>
      <c r="AR106" s="41">
        <f>SUMIFS('BAZA DANYCH'!$L:$L,'BAZA DANYCH'!$B:$B,STATYSTYKI!$B106,'BAZA DANYCH'!$C:$C,STATYSTYKI!$C106,'BAZA DANYCH'!$G:$G,STATYSTYKI!$D106,'BAZA DANYCH'!$J:$J,STATYSTYKI!AR$99,'BAZA DANYCH'!$I:$I,STATYSTYKI!$L$5)</f>
        <v>526</v>
      </c>
      <c r="AS106" s="41">
        <f>SUMIFS('BAZA DANYCH'!$L:$L,'BAZA DANYCH'!$B:$B,STATYSTYKI!$B106,'BAZA DANYCH'!$C:$C,STATYSTYKI!$C106,'BAZA DANYCH'!$G:$G,STATYSTYKI!$D106,'BAZA DANYCH'!$J:$J,STATYSTYKI!AS$99,'BAZA DANYCH'!$I:$I,STATYSTYKI!$L$5)</f>
        <v>467</v>
      </c>
      <c r="AT106" s="41">
        <f>SUMIFS('BAZA DANYCH'!$L:$L,'BAZA DANYCH'!$B:$B,STATYSTYKI!$B106,'BAZA DANYCH'!$C:$C,STATYSTYKI!$C106,'BAZA DANYCH'!$G:$G,STATYSTYKI!$D106,'BAZA DANYCH'!$J:$J,STATYSTYKI!AT$99,'BAZA DANYCH'!$I:$I,STATYSTYKI!$L$5)</f>
        <v>474</v>
      </c>
      <c r="AU106" s="41">
        <f>SUMIFS('BAZA DANYCH'!$L:$L,'BAZA DANYCH'!$B:$B,STATYSTYKI!$B106,'BAZA DANYCH'!$C:$C,STATYSTYKI!$C106,'BAZA DANYCH'!$G:$G,STATYSTYKI!$D106,'BAZA DANYCH'!$J:$J,STATYSTYKI!AU$99,'BAZA DANYCH'!$I:$I,STATYSTYKI!$L$5)</f>
        <v>432</v>
      </c>
      <c r="AV106" s="41">
        <f>SUMIFS('BAZA DANYCH'!$L:$L,'BAZA DANYCH'!$B:$B,STATYSTYKI!$B106,'BAZA DANYCH'!$C:$C,STATYSTYKI!$C106,'BAZA DANYCH'!$G:$G,STATYSTYKI!$D106,'BAZA DANYCH'!$J:$J,STATYSTYKI!AV$99,'BAZA DANYCH'!$I:$I,STATYSTYKI!$L$5)</f>
        <v>406</v>
      </c>
      <c r="AW106" s="41">
        <f>SUMIFS('BAZA DANYCH'!$L:$L,'BAZA DANYCH'!$B:$B,STATYSTYKI!$B106,'BAZA DANYCH'!$C:$C,STATYSTYKI!$C106,'BAZA DANYCH'!$G:$G,STATYSTYKI!$D106,'BAZA DANYCH'!$J:$J,STATYSTYKI!AW$99,'BAZA DANYCH'!$I:$I,STATYSTYKI!$L$5)</f>
        <v>362</v>
      </c>
      <c r="AX106" s="41">
        <f>SUMIFS('BAZA DANYCH'!$L:$L,'BAZA DANYCH'!$B:$B,STATYSTYKI!$B106,'BAZA DANYCH'!$C:$C,STATYSTYKI!$C106,'BAZA DANYCH'!$G:$G,STATYSTYKI!$D106,'BAZA DANYCH'!$J:$J,STATYSTYKI!AX$99,'BAZA DANYCH'!$I:$I,STATYSTYKI!$L$5)</f>
        <v>406</v>
      </c>
      <c r="AY106" s="41">
        <f>SUMIFS('BAZA DANYCH'!$L:$L,'BAZA DANYCH'!$B:$B,STATYSTYKI!$B106,'BAZA DANYCH'!$C:$C,STATYSTYKI!$C106,'BAZA DANYCH'!$G:$G,STATYSTYKI!$D106,'BAZA DANYCH'!$J:$J,STATYSTYKI!AY$99,'BAZA DANYCH'!$I:$I,STATYSTYKI!$L$5)</f>
        <v>413</v>
      </c>
      <c r="AZ106" s="41">
        <f>SUMIFS('BAZA DANYCH'!$L:$L,'BAZA DANYCH'!$B:$B,STATYSTYKI!$B106,'BAZA DANYCH'!$C:$C,STATYSTYKI!$C106,'BAZA DANYCH'!$G:$G,STATYSTYKI!$D106,'BAZA DANYCH'!$J:$J,STATYSTYKI!AZ$99,'BAZA DANYCH'!$I:$I,STATYSTYKI!$L$5)</f>
        <v>392</v>
      </c>
      <c r="BA106" s="41">
        <f>SUMIFS('BAZA DANYCH'!$L:$L,'BAZA DANYCH'!$B:$B,STATYSTYKI!$B106,'BAZA DANYCH'!$C:$C,STATYSTYKI!$C106,'BAZA DANYCH'!$G:$G,STATYSTYKI!$D106,'BAZA DANYCH'!$J:$J,STATYSTYKI!BA$99,'BAZA DANYCH'!$I:$I,STATYSTYKI!$L$5)</f>
        <v>374</v>
      </c>
      <c r="BB106" s="41">
        <f>SUMIFS('BAZA DANYCH'!$L:$L,'BAZA DANYCH'!$B:$B,STATYSTYKI!$B106,'BAZA DANYCH'!$C:$C,STATYSTYKI!$C106,'BAZA DANYCH'!$G:$G,STATYSTYKI!$D106,'BAZA DANYCH'!$J:$J,STATYSTYKI!BB$99,'BAZA DANYCH'!$I:$I,STATYSTYKI!$L$5)</f>
        <v>396</v>
      </c>
      <c r="BC106" s="41">
        <f>SUMIFS('BAZA DANYCH'!$L:$L,'BAZA DANYCH'!$B:$B,STATYSTYKI!$B106,'BAZA DANYCH'!$C:$C,STATYSTYKI!$C106,'BAZA DANYCH'!$G:$G,STATYSTYKI!$D106,'BAZA DANYCH'!$J:$J,STATYSTYKI!BC$99,'BAZA DANYCH'!$I:$I,STATYSTYKI!$L$5)</f>
        <v>400</v>
      </c>
      <c r="BD106" s="41">
        <f>SUMIFS('BAZA DANYCH'!$L:$L,'BAZA DANYCH'!$B:$B,STATYSTYKI!$B106,'BAZA DANYCH'!$C:$C,STATYSTYKI!$C106,'BAZA DANYCH'!$G:$G,STATYSTYKI!$D106,'BAZA DANYCH'!$J:$J,STATYSTYKI!BD$99,'BAZA DANYCH'!$I:$I,STATYSTYKI!$L$5)</f>
        <v>389</v>
      </c>
      <c r="BE106" s="41">
        <f>SUMIFS('BAZA DANYCH'!$L:$L,'BAZA DANYCH'!$B:$B,STATYSTYKI!$B106,'BAZA DANYCH'!$C:$C,STATYSTYKI!$C106,'BAZA DANYCH'!$G:$G,STATYSTYKI!$D106,'BAZA DANYCH'!$J:$J,STATYSTYKI!BE$99,'BAZA DANYCH'!$I:$I,STATYSTYKI!$L$5)</f>
        <v>418</v>
      </c>
      <c r="BF106" s="41">
        <f>SUMIFS('BAZA DANYCH'!$L:$L,'BAZA DANYCH'!$B:$B,STATYSTYKI!$B106,'BAZA DANYCH'!$C:$C,STATYSTYKI!$C106,'BAZA DANYCH'!$G:$G,STATYSTYKI!$D106,'BAZA DANYCH'!$J:$J,STATYSTYKI!BF$99,'BAZA DANYCH'!$I:$I,STATYSTYKI!$L$5)</f>
        <v>432</v>
      </c>
      <c r="BG106" s="41">
        <f>SUMIFS('BAZA DANYCH'!$L:$L,'BAZA DANYCH'!$B:$B,STATYSTYKI!$B106,'BAZA DANYCH'!$C:$C,STATYSTYKI!$C106,'BAZA DANYCH'!$G:$G,STATYSTYKI!$D106,'BAZA DANYCH'!$J:$J,STATYSTYKI!BG$99,'BAZA DANYCH'!$I:$I,STATYSTYKI!$L$5)</f>
        <v>397</v>
      </c>
      <c r="BH106" s="41">
        <f>SUMIFS('BAZA DANYCH'!$L:$L,'BAZA DANYCH'!$B:$B,STATYSTYKI!$B106,'BAZA DANYCH'!$C:$C,STATYSTYKI!$C106,'BAZA DANYCH'!$G:$G,STATYSTYKI!$D106,'BAZA DANYCH'!$J:$J,STATYSTYKI!BH$99,'BAZA DANYCH'!$I:$I,STATYSTYKI!$L$5)</f>
        <v>380</v>
      </c>
      <c r="BI106" s="41">
        <f>SUMIFS('BAZA DANYCH'!$L:$L,'BAZA DANYCH'!$B:$B,STATYSTYKI!$B106,'BAZA DANYCH'!$C:$C,STATYSTYKI!$C106,'BAZA DANYCH'!$G:$G,STATYSTYKI!$D106,'BAZA DANYCH'!$J:$J,STATYSTYKI!BI$99,'BAZA DANYCH'!$I:$I,STATYSTYKI!$L$5)</f>
        <v>414</v>
      </c>
      <c r="BJ106" s="41">
        <f>SUMIFS('BAZA DANYCH'!$L:$L,'BAZA DANYCH'!$B:$B,STATYSTYKI!$B106,'BAZA DANYCH'!$C:$C,STATYSTYKI!$C106,'BAZA DANYCH'!$G:$G,STATYSTYKI!$D106,'BAZA DANYCH'!$J:$J,STATYSTYKI!BJ$99,'BAZA DANYCH'!$I:$I,STATYSTYKI!$L$5)</f>
        <v>433</v>
      </c>
      <c r="BK106" s="41">
        <f>SUMIFS('BAZA DANYCH'!$L:$L,'BAZA DANYCH'!$B:$B,STATYSTYKI!$B106,'BAZA DANYCH'!$C:$C,STATYSTYKI!$C106,'BAZA DANYCH'!$G:$G,STATYSTYKI!$D106,'BAZA DANYCH'!$J:$J,STATYSTYKI!BK$99,'BAZA DANYCH'!$I:$I,STATYSTYKI!$L$5)</f>
        <v>446</v>
      </c>
      <c r="BL106" s="41">
        <f>SUMIFS('BAZA DANYCH'!$L:$L,'BAZA DANYCH'!$B:$B,STATYSTYKI!$B106,'BAZA DANYCH'!$C:$C,STATYSTYKI!$C106,'BAZA DANYCH'!$G:$G,STATYSTYKI!$D106,'BAZA DANYCH'!$J:$J,STATYSTYKI!BL$99,'BAZA DANYCH'!$I:$I,STATYSTYKI!$L$5)</f>
        <v>426</v>
      </c>
      <c r="BM106" s="41">
        <f>SUMIFS('BAZA DANYCH'!$L:$L,'BAZA DANYCH'!$B:$B,STATYSTYKI!$B106,'BAZA DANYCH'!$C:$C,STATYSTYKI!$C106,'BAZA DANYCH'!$G:$G,STATYSTYKI!$D106,'BAZA DANYCH'!$J:$J,STATYSTYKI!BM$99,'BAZA DANYCH'!$I:$I,STATYSTYKI!$L$5)</f>
        <v>471</v>
      </c>
      <c r="BN106" s="41">
        <f>SUMIFS('BAZA DANYCH'!$L:$L,'BAZA DANYCH'!$B:$B,STATYSTYKI!$B106,'BAZA DANYCH'!$C:$C,STATYSTYKI!$C106,'BAZA DANYCH'!$G:$G,STATYSTYKI!$D106,'BAZA DANYCH'!$J:$J,STATYSTYKI!BN$99,'BAZA DANYCH'!$I:$I,STATYSTYKI!$L$5)</f>
        <v>509</v>
      </c>
      <c r="BO106" s="41">
        <f>SUMIFS('BAZA DANYCH'!$L:$L,'BAZA DANYCH'!$B:$B,STATYSTYKI!$B106,'BAZA DANYCH'!$C:$C,STATYSTYKI!$C106,'BAZA DANYCH'!$G:$G,STATYSTYKI!$D106,'BAZA DANYCH'!$J:$J,STATYSTYKI!BO$99,'BAZA DANYCH'!$I:$I,STATYSTYKI!$L$5)</f>
        <v>532</v>
      </c>
      <c r="BP106" s="41">
        <f>SUMIFS('BAZA DANYCH'!$L:$L,'BAZA DANYCH'!$B:$B,STATYSTYKI!$B106,'BAZA DANYCH'!$C:$C,STATYSTYKI!$C106,'BAZA DANYCH'!$G:$G,STATYSTYKI!$D106,'BAZA DANYCH'!$J:$J,STATYSTYKI!BP$99,'BAZA DANYCH'!$I:$I,STATYSTYKI!$L$5)</f>
        <v>588</v>
      </c>
      <c r="BQ106" s="41">
        <f>SUMIFS('BAZA DANYCH'!$L:$L,'BAZA DANYCH'!$B:$B,STATYSTYKI!$B106,'BAZA DANYCH'!$C:$C,STATYSTYKI!$C106,'BAZA DANYCH'!$G:$G,STATYSTYKI!$D106,'BAZA DANYCH'!$J:$J,STATYSTYKI!BQ$99,'BAZA DANYCH'!$I:$I,STATYSTYKI!$L$5)</f>
        <v>635</v>
      </c>
      <c r="BR106" s="41">
        <f>SUMIFS('BAZA DANYCH'!$L:$L,'BAZA DANYCH'!$B:$B,STATYSTYKI!$B106,'BAZA DANYCH'!$C:$C,STATYSTYKI!$C106,'BAZA DANYCH'!$G:$G,STATYSTYKI!$D106,'BAZA DANYCH'!$J:$J,STATYSTYKI!BR$99,'BAZA DANYCH'!$I:$I,STATYSTYKI!$L$5)</f>
        <v>614</v>
      </c>
      <c r="BS106" s="41">
        <f>SUMIFS('BAZA DANYCH'!$L:$L,'BAZA DANYCH'!$B:$B,STATYSTYKI!$B106,'BAZA DANYCH'!$C:$C,STATYSTYKI!$C106,'BAZA DANYCH'!$G:$G,STATYSTYKI!$D106,'BAZA DANYCH'!$J:$J,STATYSTYKI!BS$99,'BAZA DANYCH'!$I:$I,STATYSTYKI!$L$5)</f>
        <v>677</v>
      </c>
      <c r="BT106" s="41">
        <f>SUMIFS('BAZA DANYCH'!$L:$L,'BAZA DANYCH'!$B:$B,STATYSTYKI!$B106,'BAZA DANYCH'!$C:$C,STATYSTYKI!$C106,'BAZA DANYCH'!$G:$G,STATYSTYKI!$D106,'BAZA DANYCH'!$J:$J,STATYSTYKI!BT$99,'BAZA DANYCH'!$I:$I,STATYSTYKI!$L$5)</f>
        <v>614</v>
      </c>
      <c r="BU106" s="41">
        <f>SUMIFS('BAZA DANYCH'!$L:$L,'BAZA DANYCH'!$B:$B,STATYSTYKI!$B106,'BAZA DANYCH'!$C:$C,STATYSTYKI!$C106,'BAZA DANYCH'!$G:$G,STATYSTYKI!$D106,'BAZA DANYCH'!$J:$J,STATYSTYKI!BU$99,'BAZA DANYCH'!$I:$I,STATYSTYKI!$L$5)</f>
        <v>755</v>
      </c>
      <c r="BV106" s="41">
        <f>SUMIFS('BAZA DANYCH'!$L:$L,'BAZA DANYCH'!$B:$B,STATYSTYKI!$B106,'BAZA DANYCH'!$C:$C,STATYSTYKI!$C106,'BAZA DANYCH'!$G:$G,STATYSTYKI!$D106,'BAZA DANYCH'!$J:$J,STATYSTYKI!BV$99,'BAZA DANYCH'!$I:$I,STATYSTYKI!$L$5)</f>
        <v>671</v>
      </c>
      <c r="BW106" s="41">
        <f>SUMIFS('BAZA DANYCH'!$L:$L,'BAZA DANYCH'!$B:$B,STATYSTYKI!$B106,'BAZA DANYCH'!$C:$C,STATYSTYKI!$C106,'BAZA DANYCH'!$G:$G,STATYSTYKI!$D106,'BAZA DANYCH'!$J:$J,STATYSTYKI!BW$99,'BAZA DANYCH'!$I:$I,STATYSTYKI!$L$5)</f>
        <v>572</v>
      </c>
      <c r="BX106" s="41">
        <f>SUMIFS('BAZA DANYCH'!$L:$L,'BAZA DANYCH'!$B:$B,STATYSTYKI!$B106,'BAZA DANYCH'!$C:$C,STATYSTYKI!$C106,'BAZA DANYCH'!$G:$G,STATYSTYKI!$D106,'BAZA DANYCH'!$J:$J,STATYSTYKI!BX$99,'BAZA DANYCH'!$I:$I,STATYSTYKI!$L$5)</f>
        <v>558</v>
      </c>
      <c r="BY106" s="41">
        <f>SUMIFS('BAZA DANYCH'!$L:$L,'BAZA DANYCH'!$B:$B,STATYSTYKI!$B106,'BAZA DANYCH'!$C:$C,STATYSTYKI!$C106,'BAZA DANYCH'!$G:$G,STATYSTYKI!$D106,'BAZA DANYCH'!$J:$J,STATYSTYKI!BY$99,'BAZA DANYCH'!$I:$I,STATYSTYKI!$L$5)</f>
        <v>585</v>
      </c>
      <c r="BZ106" s="41">
        <f>SUMIFS('BAZA DANYCH'!$L:$L,'BAZA DANYCH'!$B:$B,STATYSTYKI!$B106,'BAZA DANYCH'!$C:$C,STATYSTYKI!$C106,'BAZA DANYCH'!$G:$G,STATYSTYKI!$D106,'BAZA DANYCH'!$J:$J,STATYSTYKI!BZ$99,'BAZA DANYCH'!$I:$I,STATYSTYKI!$L$5)</f>
        <v>517</v>
      </c>
      <c r="CA106" s="41">
        <f>SUMIFS('BAZA DANYCH'!$L:$L,'BAZA DANYCH'!$B:$B,STATYSTYKI!$B106,'BAZA DANYCH'!$C:$C,STATYSTYKI!$C106,'BAZA DANYCH'!$G:$G,STATYSTYKI!$D106,'BAZA DANYCH'!$J:$J,STATYSTYKI!CA$99,'BAZA DANYCH'!$I:$I,STATYSTYKI!$L$5)</f>
        <v>505</v>
      </c>
      <c r="CB106" s="41">
        <f>SUMIFS('BAZA DANYCH'!$L:$L,'BAZA DANYCH'!$B:$B,STATYSTYKI!$B106,'BAZA DANYCH'!$C:$C,STATYSTYKI!$C106,'BAZA DANYCH'!$G:$G,STATYSTYKI!$D106,'BAZA DANYCH'!$J:$J,STATYSTYKI!CB$99,'BAZA DANYCH'!$I:$I,STATYSTYKI!$L$5)</f>
        <v>498</v>
      </c>
      <c r="CC106" s="41">
        <f>SUMIFS('BAZA DANYCH'!$L:$L,'BAZA DANYCH'!$B:$B,STATYSTYKI!$B106,'BAZA DANYCH'!$C:$C,STATYSTYKI!$C106,'BAZA DANYCH'!$G:$G,STATYSTYKI!$D106,'BAZA DANYCH'!$J:$J,STATYSTYKI!CC$99,'BAZA DANYCH'!$I:$I,STATYSTYKI!$L$5)</f>
        <v>416</v>
      </c>
      <c r="CD106" s="41">
        <f>SUMIFS('BAZA DANYCH'!$L:$L,'BAZA DANYCH'!$B:$B,STATYSTYKI!$B106,'BAZA DANYCH'!$C:$C,STATYSTYKI!$C106,'BAZA DANYCH'!$G:$G,STATYSTYKI!$D106,'BAZA DANYCH'!$J:$J,STATYSTYKI!CD$99,'BAZA DANYCH'!$I:$I,STATYSTYKI!$L$5)</f>
        <v>414</v>
      </c>
      <c r="CE106" s="41">
        <f>SUMIFS('BAZA DANYCH'!$L:$L,'BAZA DANYCH'!$B:$B,STATYSTYKI!$B106,'BAZA DANYCH'!$C:$C,STATYSTYKI!$C106,'BAZA DANYCH'!$G:$G,STATYSTYKI!$D106,'BAZA DANYCH'!$J:$J,STATYSTYKI!CE$99,'BAZA DANYCH'!$I:$I,STATYSTYKI!$L$5)</f>
        <v>358</v>
      </c>
      <c r="CF106" s="41">
        <f>SUMIFS('BAZA DANYCH'!$L:$L,'BAZA DANYCH'!$B:$B,STATYSTYKI!$B106,'BAZA DANYCH'!$C:$C,STATYSTYKI!$C106,'BAZA DANYCH'!$G:$G,STATYSTYKI!$D106,'BAZA DANYCH'!$J:$J,STATYSTYKI!CF$99,'BAZA DANYCH'!$I:$I,STATYSTYKI!$L$5)</f>
        <v>352</v>
      </c>
      <c r="CG106" s="41">
        <f>SUMIFS('BAZA DANYCH'!$L:$L,'BAZA DANYCH'!$B:$B,STATYSTYKI!$B106,'BAZA DANYCH'!$C:$C,STATYSTYKI!$C106,'BAZA DANYCH'!$G:$G,STATYSTYKI!$D106,'BAZA DANYCH'!$J:$J,STATYSTYKI!CG$99,'BAZA DANYCH'!$I:$I,STATYSTYKI!$L$5)</f>
        <v>341</v>
      </c>
      <c r="CH106" s="41">
        <f>SUMIFS('BAZA DANYCH'!$L:$L,'BAZA DANYCH'!$B:$B,STATYSTYKI!$B106,'BAZA DANYCH'!$C:$C,STATYSTYKI!$C106,'BAZA DANYCH'!$G:$G,STATYSTYKI!$D106,'BAZA DANYCH'!$J:$J,STATYSTYKI!CH$99,'BAZA DANYCH'!$I:$I,STATYSTYKI!$L$5)</f>
        <v>317</v>
      </c>
      <c r="CI106" s="41">
        <f>SUMIFS('BAZA DANYCH'!$L:$L,'BAZA DANYCH'!$B:$B,STATYSTYKI!$B106,'BAZA DANYCH'!$C:$C,STATYSTYKI!$C106,'BAZA DANYCH'!$G:$G,STATYSTYKI!$D106,'BAZA DANYCH'!$J:$J,STATYSTYKI!CI$99,'BAZA DANYCH'!$I:$I,STATYSTYKI!$L$5)</f>
        <v>275</v>
      </c>
      <c r="CJ106" s="41">
        <f>SUMIFS('BAZA DANYCH'!$L:$L,'BAZA DANYCH'!$B:$B,STATYSTYKI!$B106,'BAZA DANYCH'!$C:$C,STATYSTYKI!$C106,'BAZA DANYCH'!$G:$G,STATYSTYKI!$D106,'BAZA DANYCH'!$J:$J,STATYSTYKI!CJ$99,'BAZA DANYCH'!$I:$I,STATYSTYKI!$L$5)</f>
        <v>267</v>
      </c>
      <c r="CK106" s="41">
        <f>SUMIFS('BAZA DANYCH'!$L:$L,'BAZA DANYCH'!$B:$B,STATYSTYKI!$B106,'BAZA DANYCH'!$C:$C,STATYSTYKI!$C106,'BAZA DANYCH'!$G:$G,STATYSTYKI!$D106,'BAZA DANYCH'!$J:$J,STATYSTYKI!CK$99,'BAZA DANYCH'!$I:$I,STATYSTYKI!$L$5)</f>
        <v>218</v>
      </c>
      <c r="CL106" s="41">
        <f>SUMIFS('BAZA DANYCH'!$L:$L,'BAZA DANYCH'!$B:$B,STATYSTYKI!$B106,'BAZA DANYCH'!$C:$C,STATYSTYKI!$C106,'BAZA DANYCH'!$G:$G,STATYSTYKI!$D106,'BAZA DANYCH'!$J:$J,STATYSTYKI!CL$99,'BAZA DANYCH'!$I:$I,STATYSTYKI!$L$5)</f>
        <v>249</v>
      </c>
      <c r="CM106" s="41">
        <f>SUMIFS('BAZA DANYCH'!$L:$L,'BAZA DANYCH'!$B:$B,STATYSTYKI!$B106,'BAZA DANYCH'!$C:$C,STATYSTYKI!$C106,'BAZA DANYCH'!$G:$G,STATYSTYKI!$D106,'BAZA DANYCH'!$J:$J,STATYSTYKI!CM$99,'BAZA DANYCH'!$I:$I,STATYSTYKI!$L$5)</f>
        <v>194</v>
      </c>
      <c r="CN106" s="41">
        <f>SUMIFS('BAZA DANYCH'!$L:$L,'BAZA DANYCH'!$B:$B,STATYSTYKI!$B106,'BAZA DANYCH'!$C:$C,STATYSTYKI!$C106,'BAZA DANYCH'!$G:$G,STATYSTYKI!$D106,'BAZA DANYCH'!$J:$J,STATYSTYKI!CN$99,'BAZA DANYCH'!$I:$I,STATYSTYKI!$L$5)</f>
        <v>180</v>
      </c>
      <c r="CO106" s="41">
        <f>SUMIFS('BAZA DANYCH'!$L:$L,'BAZA DANYCH'!$B:$B,STATYSTYKI!$B106,'BAZA DANYCH'!$C:$C,STATYSTYKI!$C106,'BAZA DANYCH'!$G:$G,STATYSTYKI!$D106,'BAZA DANYCH'!$J:$J,STATYSTYKI!CO$99,'BAZA DANYCH'!$I:$I,STATYSTYKI!$L$5)</f>
        <v>202</v>
      </c>
      <c r="CP106" s="41">
        <f>SUMIFS('BAZA DANYCH'!$L:$L,'BAZA DANYCH'!$B:$B,STATYSTYKI!$B106,'BAZA DANYCH'!$C:$C,STATYSTYKI!$C106,'BAZA DANYCH'!$G:$G,STATYSTYKI!$D106,'BAZA DANYCH'!$J:$J,STATYSTYKI!CP$99,'BAZA DANYCH'!$I:$I,STATYSTYKI!$L$5)</f>
        <v>157</v>
      </c>
      <c r="CQ106" s="41">
        <f>SUMIFS('BAZA DANYCH'!$L:$L,'BAZA DANYCH'!$B:$B,STATYSTYKI!$B106,'BAZA DANYCH'!$C:$C,STATYSTYKI!$C106,'BAZA DANYCH'!$G:$G,STATYSTYKI!$D106,'BAZA DANYCH'!$J:$J,STATYSTYKI!CQ$99,'BAZA DANYCH'!$I:$I,STATYSTYKI!$L$5)</f>
        <v>113</v>
      </c>
      <c r="CR106" s="41">
        <f>SUMIFS('BAZA DANYCH'!$L:$L,'BAZA DANYCH'!$B:$B,STATYSTYKI!$B106,'BAZA DANYCH'!$C:$C,STATYSTYKI!$C106,'BAZA DANYCH'!$G:$G,STATYSTYKI!$D106,'BAZA DANYCH'!$J:$J,STATYSTYKI!CR$99,'BAZA DANYCH'!$I:$I,STATYSTYKI!$L$5)</f>
        <v>120</v>
      </c>
      <c r="CS106" s="41">
        <f>SUMIFS('BAZA DANYCH'!$L:$L,'BAZA DANYCH'!$B:$B,STATYSTYKI!$B106,'BAZA DANYCH'!$C:$C,STATYSTYKI!$C106,'BAZA DANYCH'!$G:$G,STATYSTYKI!$D106,'BAZA DANYCH'!$J:$J,STATYSTYKI!CS$99,'BAZA DANYCH'!$I:$I,STATYSTYKI!$L$5)</f>
        <v>149</v>
      </c>
      <c r="CT106" s="41">
        <f>SUMIFS('BAZA DANYCH'!$L:$L,'BAZA DANYCH'!$B:$B,STATYSTYKI!$B106,'BAZA DANYCH'!$C:$C,STATYSTYKI!$C106,'BAZA DANYCH'!$G:$G,STATYSTYKI!$D106,'BAZA DANYCH'!$J:$J,STATYSTYKI!CT$99,'BAZA DANYCH'!$I:$I,STATYSTYKI!$L$5)</f>
        <v>110</v>
      </c>
      <c r="CU106" s="41">
        <f>SUMIFS('BAZA DANYCH'!$L:$L,'BAZA DANYCH'!$B:$B,STATYSTYKI!$B106,'BAZA DANYCH'!$C:$C,STATYSTYKI!$C106,'BAZA DANYCH'!$G:$G,STATYSTYKI!$D106,'BAZA DANYCH'!$J:$J,STATYSTYKI!CU$99,'BAZA DANYCH'!$I:$I,STATYSTYKI!$L$5)</f>
        <v>72</v>
      </c>
      <c r="CV106" s="41">
        <f>SUMIFS('BAZA DANYCH'!$L:$L,'BAZA DANYCH'!$B:$B,STATYSTYKI!$B106,'BAZA DANYCH'!$C:$C,STATYSTYKI!$C106,'BAZA DANYCH'!$G:$G,STATYSTYKI!$D106,'BAZA DANYCH'!$J:$J,STATYSTYKI!CV$99,'BAZA DANYCH'!$I:$I,STATYSTYKI!$L$5)</f>
        <v>81</v>
      </c>
      <c r="CW106" s="41">
        <f>SUMIFS('BAZA DANYCH'!$L:$L,'BAZA DANYCH'!$B:$B,STATYSTYKI!$B106,'BAZA DANYCH'!$C:$C,STATYSTYKI!$C106,'BAZA DANYCH'!$G:$G,STATYSTYKI!$D106,'BAZA DANYCH'!$J:$J,STATYSTYKI!CW$99,'BAZA DANYCH'!$I:$I,STATYSTYKI!$L$5)</f>
        <v>72</v>
      </c>
      <c r="CX106" s="41">
        <f>SUMIFS('BAZA DANYCH'!$L:$L,'BAZA DANYCH'!$B:$B,STATYSTYKI!$B106,'BAZA DANYCH'!$C:$C,STATYSTYKI!$C106,'BAZA DANYCH'!$G:$G,STATYSTYKI!$D106,'BAZA DANYCH'!$J:$J,STATYSTYKI!CX$99,'BAZA DANYCH'!$I:$I,STATYSTYKI!$L$5)</f>
        <v>67</v>
      </c>
    </row>
    <row r="107" spans="1:103">
      <c r="B107" s="20" t="s">
        <v>123</v>
      </c>
      <c r="C107" s="20" t="s">
        <v>16</v>
      </c>
      <c r="D107" s="20" t="s">
        <v>17</v>
      </c>
      <c r="E107" s="25" t="s">
        <v>19</v>
      </c>
      <c r="F107" s="52">
        <f t="shared" si="208"/>
        <v>7</v>
      </c>
      <c r="G107" s="52">
        <f>SUMIFS('BAZA DANYCH'!$M:$M,'BAZA DANYCH'!$B:$B,STATYSTYKI!$B107,'BAZA DANYCH'!$C:$C,STATYSTYKI!$C107,'BAZA DANYCH'!$G:$G,STATYSTYKI!$D107,'BAZA DANYCH'!$J:$J,STATYSTYKI!G$99,'BAZA DANYCH'!$I:$I,STATYSTYKI!$L$5)</f>
        <v>0</v>
      </c>
      <c r="H107" s="52">
        <f>SUMIFS('BAZA DANYCH'!$M:$M,'BAZA DANYCH'!$B:$B,STATYSTYKI!$B107,'BAZA DANYCH'!$C:$C,STATYSTYKI!$C107,'BAZA DANYCH'!$G:$G,STATYSTYKI!$D107,'BAZA DANYCH'!$J:$J,STATYSTYKI!H$99,'BAZA DANYCH'!$I:$I,STATYSTYKI!$L$5)</f>
        <v>0</v>
      </c>
      <c r="I107" s="52">
        <f>SUMIFS('BAZA DANYCH'!$M:$M,'BAZA DANYCH'!$B:$B,STATYSTYKI!$B107,'BAZA DANYCH'!$C:$C,STATYSTYKI!$C107,'BAZA DANYCH'!$G:$G,STATYSTYKI!$D107,'BAZA DANYCH'!$J:$J,STATYSTYKI!I$99,'BAZA DANYCH'!$I:$I,STATYSTYKI!$L$5)</f>
        <v>0</v>
      </c>
      <c r="J107" s="52">
        <f>SUMIFS('BAZA DANYCH'!$M:$M,'BAZA DANYCH'!$B:$B,STATYSTYKI!$B107,'BAZA DANYCH'!$C:$C,STATYSTYKI!$C107,'BAZA DANYCH'!$G:$G,STATYSTYKI!$D107,'BAZA DANYCH'!$J:$J,STATYSTYKI!J$99,'BAZA DANYCH'!$I:$I,STATYSTYKI!$L$5)</f>
        <v>0</v>
      </c>
      <c r="K107" s="52">
        <f>SUMIFS('BAZA DANYCH'!$M:$M,'BAZA DANYCH'!$B:$B,STATYSTYKI!$B107,'BAZA DANYCH'!$C:$C,STATYSTYKI!$C107,'BAZA DANYCH'!$G:$G,STATYSTYKI!$D107,'BAZA DANYCH'!$J:$J,STATYSTYKI!K$99,'BAZA DANYCH'!$I:$I,STATYSTYKI!$L$5)</f>
        <v>0</v>
      </c>
      <c r="L107" s="52">
        <f>SUMIFS('BAZA DANYCH'!$M:$M,'BAZA DANYCH'!$B:$B,STATYSTYKI!$B107,'BAZA DANYCH'!$C:$C,STATYSTYKI!$C107,'BAZA DANYCH'!$G:$G,STATYSTYKI!$D107,'BAZA DANYCH'!$J:$J,STATYSTYKI!L$99,'BAZA DANYCH'!$I:$I,STATYSTYKI!$L$5)</f>
        <v>0</v>
      </c>
      <c r="M107" s="52">
        <f>SUMIFS('BAZA DANYCH'!$M:$M,'BAZA DANYCH'!$B:$B,STATYSTYKI!$B107,'BAZA DANYCH'!$C:$C,STATYSTYKI!$C107,'BAZA DANYCH'!$G:$G,STATYSTYKI!$D107,'BAZA DANYCH'!$J:$J,STATYSTYKI!M$99,'BAZA DANYCH'!$I:$I,STATYSTYKI!$L$5)</f>
        <v>0</v>
      </c>
      <c r="N107" s="52">
        <f>SUMIFS('BAZA DANYCH'!$M:$M,'BAZA DANYCH'!$B:$B,STATYSTYKI!$B107,'BAZA DANYCH'!$C:$C,STATYSTYKI!$C107,'BAZA DANYCH'!$G:$G,STATYSTYKI!$D107,'BAZA DANYCH'!$J:$J,STATYSTYKI!N$99,'BAZA DANYCH'!$I:$I,STATYSTYKI!$L$5)</f>
        <v>0</v>
      </c>
      <c r="O107" s="52">
        <f>SUMIFS('BAZA DANYCH'!$M:$M,'BAZA DANYCH'!$B:$B,STATYSTYKI!$B107,'BAZA DANYCH'!$C:$C,STATYSTYKI!$C107,'BAZA DANYCH'!$G:$G,STATYSTYKI!$D107,'BAZA DANYCH'!$J:$J,STATYSTYKI!O$99,'BAZA DANYCH'!$I:$I,STATYSTYKI!$L$5)</f>
        <v>0</v>
      </c>
      <c r="P107" s="52">
        <f>SUMIFS('BAZA DANYCH'!$M:$M,'BAZA DANYCH'!$B:$B,STATYSTYKI!$B107,'BAZA DANYCH'!$C:$C,STATYSTYKI!$C107,'BAZA DANYCH'!$G:$G,STATYSTYKI!$D107,'BAZA DANYCH'!$J:$J,STATYSTYKI!P$99,'BAZA DANYCH'!$I:$I,STATYSTYKI!$L$5)</f>
        <v>0</v>
      </c>
      <c r="Q107" s="52">
        <f>SUMIFS('BAZA DANYCH'!$M:$M,'BAZA DANYCH'!$B:$B,STATYSTYKI!$B107,'BAZA DANYCH'!$C:$C,STATYSTYKI!$C107,'BAZA DANYCH'!$G:$G,STATYSTYKI!$D107,'BAZA DANYCH'!$J:$J,STATYSTYKI!Q$99,'BAZA DANYCH'!$I:$I,STATYSTYKI!$L$5)</f>
        <v>0</v>
      </c>
      <c r="R107" s="52">
        <f>SUMIFS('BAZA DANYCH'!$M:$M,'BAZA DANYCH'!$B:$B,STATYSTYKI!$B107,'BAZA DANYCH'!$C:$C,STATYSTYKI!$C107,'BAZA DANYCH'!$G:$G,STATYSTYKI!$D107,'BAZA DANYCH'!$J:$J,STATYSTYKI!R$99,'BAZA DANYCH'!$I:$I,STATYSTYKI!$L$5)</f>
        <v>0</v>
      </c>
      <c r="S107" s="52">
        <f>SUMIFS('BAZA DANYCH'!$M:$M,'BAZA DANYCH'!$B:$B,STATYSTYKI!$B107,'BAZA DANYCH'!$C:$C,STATYSTYKI!$C107,'BAZA DANYCH'!$G:$G,STATYSTYKI!$D107,'BAZA DANYCH'!$J:$J,STATYSTYKI!S$99,'BAZA DANYCH'!$I:$I,STATYSTYKI!$L$5)</f>
        <v>0</v>
      </c>
      <c r="T107" s="52">
        <f>SUMIFS('BAZA DANYCH'!$M:$M,'BAZA DANYCH'!$B:$B,STATYSTYKI!$B107,'BAZA DANYCH'!$C:$C,STATYSTYKI!$C107,'BAZA DANYCH'!$G:$G,STATYSTYKI!$D107,'BAZA DANYCH'!$J:$J,STATYSTYKI!T$99,'BAZA DANYCH'!$I:$I,STATYSTYKI!$L$5)</f>
        <v>0</v>
      </c>
      <c r="U107" s="52">
        <f>SUMIFS('BAZA DANYCH'!$M:$M,'BAZA DANYCH'!$B:$B,STATYSTYKI!$B107,'BAZA DANYCH'!$C:$C,STATYSTYKI!$C107,'BAZA DANYCH'!$G:$G,STATYSTYKI!$D107,'BAZA DANYCH'!$J:$J,STATYSTYKI!U$99,'BAZA DANYCH'!$I:$I,STATYSTYKI!$L$5)</f>
        <v>0</v>
      </c>
      <c r="V107" s="52">
        <f>SUMIFS('BAZA DANYCH'!$M:$M,'BAZA DANYCH'!$B:$B,STATYSTYKI!$B107,'BAZA DANYCH'!$C:$C,STATYSTYKI!$C107,'BAZA DANYCH'!$G:$G,STATYSTYKI!$D107,'BAZA DANYCH'!$J:$J,STATYSTYKI!V$99,'BAZA DANYCH'!$I:$I,STATYSTYKI!$L$5)</f>
        <v>0</v>
      </c>
      <c r="W107" s="52">
        <f>SUMIFS('BAZA DANYCH'!$M:$M,'BAZA DANYCH'!$B:$B,STATYSTYKI!$B107,'BAZA DANYCH'!$C:$C,STATYSTYKI!$C107,'BAZA DANYCH'!$G:$G,STATYSTYKI!$D107,'BAZA DANYCH'!$J:$J,STATYSTYKI!W$99,'BAZA DANYCH'!$I:$I,STATYSTYKI!$L$5)</f>
        <v>0</v>
      </c>
      <c r="X107" s="52">
        <f>SUMIFS('BAZA DANYCH'!$M:$M,'BAZA DANYCH'!$B:$B,STATYSTYKI!$B107,'BAZA DANYCH'!$C:$C,STATYSTYKI!$C107,'BAZA DANYCH'!$G:$G,STATYSTYKI!$D107,'BAZA DANYCH'!$J:$J,STATYSTYKI!X$99,'BAZA DANYCH'!$I:$I,STATYSTYKI!$L$5)</f>
        <v>0</v>
      </c>
      <c r="Y107" s="52">
        <f>SUMIFS('BAZA DANYCH'!$M:$M,'BAZA DANYCH'!$B:$B,STATYSTYKI!$B107,'BAZA DANYCH'!$C:$C,STATYSTYKI!$C107,'BAZA DANYCH'!$G:$G,STATYSTYKI!$D107,'BAZA DANYCH'!$J:$J,STATYSTYKI!Y$99,'BAZA DANYCH'!$I:$I,STATYSTYKI!$L$5)</f>
        <v>0</v>
      </c>
      <c r="Z107" s="52">
        <f>SUMIFS('BAZA DANYCH'!$M:$M,'BAZA DANYCH'!$B:$B,STATYSTYKI!$B107,'BAZA DANYCH'!$C:$C,STATYSTYKI!$C107,'BAZA DANYCH'!$G:$G,STATYSTYKI!$D107,'BAZA DANYCH'!$J:$J,STATYSTYKI!Z$99,'BAZA DANYCH'!$I:$I,STATYSTYKI!$L$5)</f>
        <v>0</v>
      </c>
      <c r="AA107" s="52">
        <f>SUMIFS('BAZA DANYCH'!$M:$M,'BAZA DANYCH'!$B:$B,STATYSTYKI!$B107,'BAZA DANYCH'!$C:$C,STATYSTYKI!$C107,'BAZA DANYCH'!$G:$G,STATYSTYKI!$D107,'BAZA DANYCH'!$J:$J,STATYSTYKI!AA$99,'BAZA DANYCH'!$I:$I,STATYSTYKI!$L$5)</f>
        <v>0</v>
      </c>
      <c r="AB107" s="52">
        <f>SUMIFS('BAZA DANYCH'!$M:$M,'BAZA DANYCH'!$B:$B,STATYSTYKI!$B107,'BAZA DANYCH'!$C:$C,STATYSTYKI!$C107,'BAZA DANYCH'!$G:$G,STATYSTYKI!$D107,'BAZA DANYCH'!$J:$J,STATYSTYKI!AB$99,'BAZA DANYCH'!$I:$I,STATYSTYKI!$L$5)</f>
        <v>0</v>
      </c>
      <c r="AC107" s="52">
        <f>SUMIFS('BAZA DANYCH'!$M:$M,'BAZA DANYCH'!$B:$B,STATYSTYKI!$B107,'BAZA DANYCH'!$C:$C,STATYSTYKI!$C107,'BAZA DANYCH'!$G:$G,STATYSTYKI!$D107,'BAZA DANYCH'!$J:$J,STATYSTYKI!AC$99,'BAZA DANYCH'!$I:$I,STATYSTYKI!$L$5)</f>
        <v>0</v>
      </c>
      <c r="AD107" s="52">
        <f>SUMIFS('BAZA DANYCH'!$M:$M,'BAZA DANYCH'!$B:$B,STATYSTYKI!$B107,'BAZA DANYCH'!$C:$C,STATYSTYKI!$C107,'BAZA DANYCH'!$G:$G,STATYSTYKI!$D107,'BAZA DANYCH'!$J:$J,STATYSTYKI!AD$99,'BAZA DANYCH'!$I:$I,STATYSTYKI!$L$5)</f>
        <v>0</v>
      </c>
      <c r="AE107" s="52">
        <f>SUMIFS('BAZA DANYCH'!$M:$M,'BAZA DANYCH'!$B:$B,STATYSTYKI!$B107,'BAZA DANYCH'!$C:$C,STATYSTYKI!$C107,'BAZA DANYCH'!$G:$G,STATYSTYKI!$D107,'BAZA DANYCH'!$J:$J,STATYSTYKI!AE$99,'BAZA DANYCH'!$I:$I,STATYSTYKI!$L$5)</f>
        <v>0</v>
      </c>
      <c r="AF107" s="52">
        <f>SUMIFS('BAZA DANYCH'!$M:$M,'BAZA DANYCH'!$B:$B,STATYSTYKI!$B107,'BAZA DANYCH'!$C:$C,STATYSTYKI!$C107,'BAZA DANYCH'!$G:$G,STATYSTYKI!$D107,'BAZA DANYCH'!$J:$J,STATYSTYKI!AF$99,'BAZA DANYCH'!$I:$I,STATYSTYKI!$L$5)</f>
        <v>0</v>
      </c>
      <c r="AG107" s="52">
        <f>SUMIFS('BAZA DANYCH'!$M:$M,'BAZA DANYCH'!$B:$B,STATYSTYKI!$B107,'BAZA DANYCH'!$C:$C,STATYSTYKI!$C107,'BAZA DANYCH'!$G:$G,STATYSTYKI!$D107,'BAZA DANYCH'!$J:$J,STATYSTYKI!AG$99,'BAZA DANYCH'!$I:$I,STATYSTYKI!$L$5)</f>
        <v>1</v>
      </c>
      <c r="AH107" s="52">
        <f>SUMIFS('BAZA DANYCH'!$M:$M,'BAZA DANYCH'!$B:$B,STATYSTYKI!$B107,'BAZA DANYCH'!$C:$C,STATYSTYKI!$C107,'BAZA DANYCH'!$G:$G,STATYSTYKI!$D107,'BAZA DANYCH'!$J:$J,STATYSTYKI!AH$99,'BAZA DANYCH'!$I:$I,STATYSTYKI!$L$5)</f>
        <v>0</v>
      </c>
      <c r="AI107" s="52">
        <f>SUMIFS('BAZA DANYCH'!$M:$M,'BAZA DANYCH'!$B:$B,STATYSTYKI!$B107,'BAZA DANYCH'!$C:$C,STATYSTYKI!$C107,'BAZA DANYCH'!$G:$G,STATYSTYKI!$D107,'BAZA DANYCH'!$J:$J,STATYSTYKI!AI$99,'BAZA DANYCH'!$I:$I,STATYSTYKI!$L$5)</f>
        <v>0</v>
      </c>
      <c r="AJ107" s="52">
        <f>SUMIFS('BAZA DANYCH'!$M:$M,'BAZA DANYCH'!$B:$B,STATYSTYKI!$B107,'BAZA DANYCH'!$C:$C,STATYSTYKI!$C107,'BAZA DANYCH'!$G:$G,STATYSTYKI!$D107,'BAZA DANYCH'!$J:$J,STATYSTYKI!AJ$99,'BAZA DANYCH'!$I:$I,STATYSTYKI!$L$5)</f>
        <v>0</v>
      </c>
      <c r="AK107" s="52">
        <f>SUMIFS('BAZA DANYCH'!$M:$M,'BAZA DANYCH'!$B:$B,STATYSTYKI!$B107,'BAZA DANYCH'!$C:$C,STATYSTYKI!$C107,'BAZA DANYCH'!$G:$G,STATYSTYKI!$D107,'BAZA DANYCH'!$J:$J,STATYSTYKI!AK$99,'BAZA DANYCH'!$I:$I,STATYSTYKI!$L$5)</f>
        <v>0</v>
      </c>
      <c r="AL107" s="52">
        <f>SUMIFS('BAZA DANYCH'!$M:$M,'BAZA DANYCH'!$B:$B,STATYSTYKI!$B107,'BAZA DANYCH'!$C:$C,STATYSTYKI!$C107,'BAZA DANYCH'!$G:$G,STATYSTYKI!$D107,'BAZA DANYCH'!$J:$J,STATYSTYKI!AL$99,'BAZA DANYCH'!$I:$I,STATYSTYKI!$L$5)</f>
        <v>0</v>
      </c>
      <c r="AM107" s="52">
        <f>SUMIFS('BAZA DANYCH'!$M:$M,'BAZA DANYCH'!$B:$B,STATYSTYKI!$B107,'BAZA DANYCH'!$C:$C,STATYSTYKI!$C107,'BAZA DANYCH'!$G:$G,STATYSTYKI!$D107,'BAZA DANYCH'!$J:$J,STATYSTYKI!AM$99,'BAZA DANYCH'!$I:$I,STATYSTYKI!$L$5)</f>
        <v>0</v>
      </c>
      <c r="AN107" s="52">
        <f>SUMIFS('BAZA DANYCH'!$M:$M,'BAZA DANYCH'!$B:$B,STATYSTYKI!$B107,'BAZA DANYCH'!$C:$C,STATYSTYKI!$C107,'BAZA DANYCH'!$G:$G,STATYSTYKI!$D107,'BAZA DANYCH'!$J:$J,STATYSTYKI!AN$99,'BAZA DANYCH'!$I:$I,STATYSTYKI!$L$5)</f>
        <v>1</v>
      </c>
      <c r="AO107" s="52">
        <f>SUMIFS('BAZA DANYCH'!$M:$M,'BAZA DANYCH'!$B:$B,STATYSTYKI!$B107,'BAZA DANYCH'!$C:$C,STATYSTYKI!$C107,'BAZA DANYCH'!$G:$G,STATYSTYKI!$D107,'BAZA DANYCH'!$J:$J,STATYSTYKI!AO$99,'BAZA DANYCH'!$I:$I,STATYSTYKI!$L$5)</f>
        <v>0</v>
      </c>
      <c r="AP107" s="52">
        <f>SUMIFS('BAZA DANYCH'!$M:$M,'BAZA DANYCH'!$B:$B,STATYSTYKI!$B107,'BAZA DANYCH'!$C:$C,STATYSTYKI!$C107,'BAZA DANYCH'!$G:$G,STATYSTYKI!$D107,'BAZA DANYCH'!$J:$J,STATYSTYKI!AP$99,'BAZA DANYCH'!$I:$I,STATYSTYKI!$L$5)</f>
        <v>1</v>
      </c>
      <c r="AQ107" s="52">
        <f>SUMIFS('BAZA DANYCH'!$M:$M,'BAZA DANYCH'!$B:$B,STATYSTYKI!$B107,'BAZA DANYCH'!$C:$C,STATYSTYKI!$C107,'BAZA DANYCH'!$G:$G,STATYSTYKI!$D107,'BAZA DANYCH'!$J:$J,STATYSTYKI!AQ$99,'BAZA DANYCH'!$I:$I,STATYSTYKI!$L$5)</f>
        <v>0</v>
      </c>
      <c r="AR107" s="52">
        <f>SUMIFS('BAZA DANYCH'!$M:$M,'BAZA DANYCH'!$B:$B,STATYSTYKI!$B107,'BAZA DANYCH'!$C:$C,STATYSTYKI!$C107,'BAZA DANYCH'!$G:$G,STATYSTYKI!$D107,'BAZA DANYCH'!$J:$J,STATYSTYKI!AR$99,'BAZA DANYCH'!$I:$I,STATYSTYKI!$L$5)</f>
        <v>0</v>
      </c>
      <c r="AS107" s="52">
        <f>SUMIFS('BAZA DANYCH'!$M:$M,'BAZA DANYCH'!$B:$B,STATYSTYKI!$B107,'BAZA DANYCH'!$C:$C,STATYSTYKI!$C107,'BAZA DANYCH'!$G:$G,STATYSTYKI!$D107,'BAZA DANYCH'!$J:$J,STATYSTYKI!AS$99,'BAZA DANYCH'!$I:$I,STATYSTYKI!$L$5)</f>
        <v>0</v>
      </c>
      <c r="AT107" s="52">
        <f>SUMIFS('BAZA DANYCH'!$M:$M,'BAZA DANYCH'!$B:$B,STATYSTYKI!$B107,'BAZA DANYCH'!$C:$C,STATYSTYKI!$C107,'BAZA DANYCH'!$G:$G,STATYSTYKI!$D107,'BAZA DANYCH'!$J:$J,STATYSTYKI!AT$99,'BAZA DANYCH'!$I:$I,STATYSTYKI!$L$5)</f>
        <v>0</v>
      </c>
      <c r="AU107" s="52">
        <f>SUMIFS('BAZA DANYCH'!$M:$M,'BAZA DANYCH'!$B:$B,STATYSTYKI!$B107,'BAZA DANYCH'!$C:$C,STATYSTYKI!$C107,'BAZA DANYCH'!$G:$G,STATYSTYKI!$D107,'BAZA DANYCH'!$J:$J,STATYSTYKI!AU$99,'BAZA DANYCH'!$I:$I,STATYSTYKI!$L$5)</f>
        <v>0</v>
      </c>
      <c r="AV107" s="52">
        <f>SUMIFS('BAZA DANYCH'!$M:$M,'BAZA DANYCH'!$B:$B,STATYSTYKI!$B107,'BAZA DANYCH'!$C:$C,STATYSTYKI!$C107,'BAZA DANYCH'!$G:$G,STATYSTYKI!$D107,'BAZA DANYCH'!$J:$J,STATYSTYKI!AV$99,'BAZA DANYCH'!$I:$I,STATYSTYKI!$L$5)</f>
        <v>0</v>
      </c>
      <c r="AW107" s="52">
        <f>SUMIFS('BAZA DANYCH'!$M:$M,'BAZA DANYCH'!$B:$B,STATYSTYKI!$B107,'BAZA DANYCH'!$C:$C,STATYSTYKI!$C107,'BAZA DANYCH'!$G:$G,STATYSTYKI!$D107,'BAZA DANYCH'!$J:$J,STATYSTYKI!AW$99,'BAZA DANYCH'!$I:$I,STATYSTYKI!$L$5)</f>
        <v>0</v>
      </c>
      <c r="AX107" s="52">
        <f>SUMIFS('BAZA DANYCH'!$M:$M,'BAZA DANYCH'!$B:$B,STATYSTYKI!$B107,'BAZA DANYCH'!$C:$C,STATYSTYKI!$C107,'BAZA DANYCH'!$G:$G,STATYSTYKI!$D107,'BAZA DANYCH'!$J:$J,STATYSTYKI!AX$99,'BAZA DANYCH'!$I:$I,STATYSTYKI!$L$5)</f>
        <v>0</v>
      </c>
      <c r="AY107" s="52">
        <f>SUMIFS('BAZA DANYCH'!$M:$M,'BAZA DANYCH'!$B:$B,STATYSTYKI!$B107,'BAZA DANYCH'!$C:$C,STATYSTYKI!$C107,'BAZA DANYCH'!$G:$G,STATYSTYKI!$D107,'BAZA DANYCH'!$J:$J,STATYSTYKI!AY$99,'BAZA DANYCH'!$I:$I,STATYSTYKI!$L$5)</f>
        <v>0</v>
      </c>
      <c r="AZ107" s="52">
        <f>SUMIFS('BAZA DANYCH'!$M:$M,'BAZA DANYCH'!$B:$B,STATYSTYKI!$B107,'BAZA DANYCH'!$C:$C,STATYSTYKI!$C107,'BAZA DANYCH'!$G:$G,STATYSTYKI!$D107,'BAZA DANYCH'!$J:$J,STATYSTYKI!AZ$99,'BAZA DANYCH'!$I:$I,STATYSTYKI!$L$5)</f>
        <v>0</v>
      </c>
      <c r="BA107" s="52">
        <f>SUMIFS('BAZA DANYCH'!$M:$M,'BAZA DANYCH'!$B:$B,STATYSTYKI!$B107,'BAZA DANYCH'!$C:$C,STATYSTYKI!$C107,'BAZA DANYCH'!$G:$G,STATYSTYKI!$D107,'BAZA DANYCH'!$J:$J,STATYSTYKI!BA$99,'BAZA DANYCH'!$I:$I,STATYSTYKI!$L$5)</f>
        <v>0</v>
      </c>
      <c r="BB107" s="52">
        <f>SUMIFS('BAZA DANYCH'!$M:$M,'BAZA DANYCH'!$B:$B,STATYSTYKI!$B107,'BAZA DANYCH'!$C:$C,STATYSTYKI!$C107,'BAZA DANYCH'!$G:$G,STATYSTYKI!$D107,'BAZA DANYCH'!$J:$J,STATYSTYKI!BB$99,'BAZA DANYCH'!$I:$I,STATYSTYKI!$L$5)</f>
        <v>0</v>
      </c>
      <c r="BC107" s="52">
        <f>SUMIFS('BAZA DANYCH'!$M:$M,'BAZA DANYCH'!$B:$B,STATYSTYKI!$B107,'BAZA DANYCH'!$C:$C,STATYSTYKI!$C107,'BAZA DANYCH'!$G:$G,STATYSTYKI!$D107,'BAZA DANYCH'!$J:$J,STATYSTYKI!BC$99,'BAZA DANYCH'!$I:$I,STATYSTYKI!$L$5)</f>
        <v>0</v>
      </c>
      <c r="BD107" s="52">
        <f>SUMIFS('BAZA DANYCH'!$M:$M,'BAZA DANYCH'!$B:$B,STATYSTYKI!$B107,'BAZA DANYCH'!$C:$C,STATYSTYKI!$C107,'BAZA DANYCH'!$G:$G,STATYSTYKI!$D107,'BAZA DANYCH'!$J:$J,STATYSTYKI!BD$99,'BAZA DANYCH'!$I:$I,STATYSTYKI!$L$5)</f>
        <v>0</v>
      </c>
      <c r="BE107" s="52">
        <f>SUMIFS('BAZA DANYCH'!$M:$M,'BAZA DANYCH'!$B:$B,STATYSTYKI!$B107,'BAZA DANYCH'!$C:$C,STATYSTYKI!$C107,'BAZA DANYCH'!$G:$G,STATYSTYKI!$D107,'BAZA DANYCH'!$J:$J,STATYSTYKI!BE$99,'BAZA DANYCH'!$I:$I,STATYSTYKI!$L$5)</f>
        <v>0</v>
      </c>
      <c r="BF107" s="52">
        <f>SUMIFS('BAZA DANYCH'!$M:$M,'BAZA DANYCH'!$B:$B,STATYSTYKI!$B107,'BAZA DANYCH'!$C:$C,STATYSTYKI!$C107,'BAZA DANYCH'!$G:$G,STATYSTYKI!$D107,'BAZA DANYCH'!$J:$J,STATYSTYKI!BF$99,'BAZA DANYCH'!$I:$I,STATYSTYKI!$L$5)</f>
        <v>0</v>
      </c>
      <c r="BG107" s="52">
        <f>SUMIFS('BAZA DANYCH'!$M:$M,'BAZA DANYCH'!$B:$B,STATYSTYKI!$B107,'BAZA DANYCH'!$C:$C,STATYSTYKI!$C107,'BAZA DANYCH'!$G:$G,STATYSTYKI!$D107,'BAZA DANYCH'!$J:$J,STATYSTYKI!BG$99,'BAZA DANYCH'!$I:$I,STATYSTYKI!$L$5)</f>
        <v>0</v>
      </c>
      <c r="BH107" s="52">
        <f>SUMIFS('BAZA DANYCH'!$M:$M,'BAZA DANYCH'!$B:$B,STATYSTYKI!$B107,'BAZA DANYCH'!$C:$C,STATYSTYKI!$C107,'BAZA DANYCH'!$G:$G,STATYSTYKI!$D107,'BAZA DANYCH'!$J:$J,STATYSTYKI!BH$99,'BAZA DANYCH'!$I:$I,STATYSTYKI!$L$5)</f>
        <v>0</v>
      </c>
      <c r="BI107" s="52">
        <f>SUMIFS('BAZA DANYCH'!$M:$M,'BAZA DANYCH'!$B:$B,STATYSTYKI!$B107,'BAZA DANYCH'!$C:$C,STATYSTYKI!$C107,'BAZA DANYCH'!$G:$G,STATYSTYKI!$D107,'BAZA DANYCH'!$J:$J,STATYSTYKI!BI$99,'BAZA DANYCH'!$I:$I,STATYSTYKI!$L$5)</f>
        <v>0</v>
      </c>
      <c r="BJ107" s="52">
        <f>SUMIFS('BAZA DANYCH'!$M:$M,'BAZA DANYCH'!$B:$B,STATYSTYKI!$B107,'BAZA DANYCH'!$C:$C,STATYSTYKI!$C107,'BAZA DANYCH'!$G:$G,STATYSTYKI!$D107,'BAZA DANYCH'!$J:$J,STATYSTYKI!BJ$99,'BAZA DANYCH'!$I:$I,STATYSTYKI!$L$5)</f>
        <v>0</v>
      </c>
      <c r="BK107" s="52">
        <f>SUMIFS('BAZA DANYCH'!$M:$M,'BAZA DANYCH'!$B:$B,STATYSTYKI!$B107,'BAZA DANYCH'!$C:$C,STATYSTYKI!$C107,'BAZA DANYCH'!$G:$G,STATYSTYKI!$D107,'BAZA DANYCH'!$J:$J,STATYSTYKI!BK$99,'BAZA DANYCH'!$I:$I,STATYSTYKI!$L$5)</f>
        <v>1</v>
      </c>
      <c r="BL107" s="52">
        <f>SUMIFS('BAZA DANYCH'!$M:$M,'BAZA DANYCH'!$B:$B,STATYSTYKI!$B107,'BAZA DANYCH'!$C:$C,STATYSTYKI!$C107,'BAZA DANYCH'!$G:$G,STATYSTYKI!$D107,'BAZA DANYCH'!$J:$J,STATYSTYKI!BL$99,'BAZA DANYCH'!$I:$I,STATYSTYKI!$L$5)</f>
        <v>0</v>
      </c>
      <c r="BM107" s="52">
        <f>SUMIFS('BAZA DANYCH'!$M:$M,'BAZA DANYCH'!$B:$B,STATYSTYKI!$B107,'BAZA DANYCH'!$C:$C,STATYSTYKI!$C107,'BAZA DANYCH'!$G:$G,STATYSTYKI!$D107,'BAZA DANYCH'!$J:$J,STATYSTYKI!BM$99,'BAZA DANYCH'!$I:$I,STATYSTYKI!$L$5)</f>
        <v>1</v>
      </c>
      <c r="BN107" s="52">
        <f>SUMIFS('BAZA DANYCH'!$M:$M,'BAZA DANYCH'!$B:$B,STATYSTYKI!$B107,'BAZA DANYCH'!$C:$C,STATYSTYKI!$C107,'BAZA DANYCH'!$G:$G,STATYSTYKI!$D107,'BAZA DANYCH'!$J:$J,STATYSTYKI!BN$99,'BAZA DANYCH'!$I:$I,STATYSTYKI!$L$5)</f>
        <v>0</v>
      </c>
      <c r="BO107" s="52">
        <f>SUMIFS('BAZA DANYCH'!$M:$M,'BAZA DANYCH'!$B:$B,STATYSTYKI!$B107,'BAZA DANYCH'!$C:$C,STATYSTYKI!$C107,'BAZA DANYCH'!$G:$G,STATYSTYKI!$D107,'BAZA DANYCH'!$J:$J,STATYSTYKI!BO$99,'BAZA DANYCH'!$I:$I,STATYSTYKI!$L$5)</f>
        <v>0</v>
      </c>
      <c r="BP107" s="52">
        <f>SUMIFS('BAZA DANYCH'!$M:$M,'BAZA DANYCH'!$B:$B,STATYSTYKI!$B107,'BAZA DANYCH'!$C:$C,STATYSTYKI!$C107,'BAZA DANYCH'!$G:$G,STATYSTYKI!$D107,'BAZA DANYCH'!$J:$J,STATYSTYKI!BP$99,'BAZA DANYCH'!$I:$I,STATYSTYKI!$L$5)</f>
        <v>0</v>
      </c>
      <c r="BQ107" s="52">
        <f>SUMIFS('BAZA DANYCH'!$M:$M,'BAZA DANYCH'!$B:$B,STATYSTYKI!$B107,'BAZA DANYCH'!$C:$C,STATYSTYKI!$C107,'BAZA DANYCH'!$G:$G,STATYSTYKI!$D107,'BAZA DANYCH'!$J:$J,STATYSTYKI!BQ$99,'BAZA DANYCH'!$I:$I,STATYSTYKI!$L$5)</f>
        <v>0</v>
      </c>
      <c r="BR107" s="52">
        <f>SUMIFS('BAZA DANYCH'!$M:$M,'BAZA DANYCH'!$B:$B,STATYSTYKI!$B107,'BAZA DANYCH'!$C:$C,STATYSTYKI!$C107,'BAZA DANYCH'!$G:$G,STATYSTYKI!$D107,'BAZA DANYCH'!$J:$J,STATYSTYKI!BR$99,'BAZA DANYCH'!$I:$I,STATYSTYKI!$L$5)</f>
        <v>0</v>
      </c>
      <c r="BS107" s="52">
        <f>SUMIFS('BAZA DANYCH'!$M:$M,'BAZA DANYCH'!$B:$B,STATYSTYKI!$B107,'BAZA DANYCH'!$C:$C,STATYSTYKI!$C107,'BAZA DANYCH'!$G:$G,STATYSTYKI!$D107,'BAZA DANYCH'!$J:$J,STATYSTYKI!BS$99,'BAZA DANYCH'!$I:$I,STATYSTYKI!$L$5)</f>
        <v>0</v>
      </c>
      <c r="BT107" s="52">
        <f>SUMIFS('BAZA DANYCH'!$M:$M,'BAZA DANYCH'!$B:$B,STATYSTYKI!$B107,'BAZA DANYCH'!$C:$C,STATYSTYKI!$C107,'BAZA DANYCH'!$G:$G,STATYSTYKI!$D107,'BAZA DANYCH'!$J:$J,STATYSTYKI!BT$99,'BAZA DANYCH'!$I:$I,STATYSTYKI!$L$5)</f>
        <v>0</v>
      </c>
      <c r="BU107" s="52">
        <f>SUMIFS('BAZA DANYCH'!$M:$M,'BAZA DANYCH'!$B:$B,STATYSTYKI!$B107,'BAZA DANYCH'!$C:$C,STATYSTYKI!$C107,'BAZA DANYCH'!$G:$G,STATYSTYKI!$D107,'BAZA DANYCH'!$J:$J,STATYSTYKI!BU$99,'BAZA DANYCH'!$I:$I,STATYSTYKI!$L$5)</f>
        <v>0</v>
      </c>
      <c r="BV107" s="52">
        <f>SUMIFS('BAZA DANYCH'!$M:$M,'BAZA DANYCH'!$B:$B,STATYSTYKI!$B107,'BAZA DANYCH'!$C:$C,STATYSTYKI!$C107,'BAZA DANYCH'!$G:$G,STATYSTYKI!$D107,'BAZA DANYCH'!$J:$J,STATYSTYKI!BV$99,'BAZA DANYCH'!$I:$I,STATYSTYKI!$L$5)</f>
        <v>0</v>
      </c>
      <c r="BW107" s="52">
        <f>SUMIFS('BAZA DANYCH'!$M:$M,'BAZA DANYCH'!$B:$B,STATYSTYKI!$B107,'BAZA DANYCH'!$C:$C,STATYSTYKI!$C107,'BAZA DANYCH'!$G:$G,STATYSTYKI!$D107,'BAZA DANYCH'!$J:$J,STATYSTYKI!BW$99,'BAZA DANYCH'!$I:$I,STATYSTYKI!$L$5)</f>
        <v>0</v>
      </c>
      <c r="BX107" s="52">
        <f>SUMIFS('BAZA DANYCH'!$M:$M,'BAZA DANYCH'!$B:$B,STATYSTYKI!$B107,'BAZA DANYCH'!$C:$C,STATYSTYKI!$C107,'BAZA DANYCH'!$G:$G,STATYSTYKI!$D107,'BAZA DANYCH'!$J:$J,STATYSTYKI!BX$99,'BAZA DANYCH'!$I:$I,STATYSTYKI!$L$5)</f>
        <v>0</v>
      </c>
      <c r="BY107" s="52">
        <f>SUMIFS('BAZA DANYCH'!$M:$M,'BAZA DANYCH'!$B:$B,STATYSTYKI!$B107,'BAZA DANYCH'!$C:$C,STATYSTYKI!$C107,'BAZA DANYCH'!$G:$G,STATYSTYKI!$D107,'BAZA DANYCH'!$J:$J,STATYSTYKI!BY$99,'BAZA DANYCH'!$I:$I,STATYSTYKI!$L$5)</f>
        <v>0</v>
      </c>
      <c r="BZ107" s="52">
        <f>SUMIFS('BAZA DANYCH'!$M:$M,'BAZA DANYCH'!$B:$B,STATYSTYKI!$B107,'BAZA DANYCH'!$C:$C,STATYSTYKI!$C107,'BAZA DANYCH'!$G:$G,STATYSTYKI!$D107,'BAZA DANYCH'!$J:$J,STATYSTYKI!BZ$99,'BAZA DANYCH'!$I:$I,STATYSTYKI!$L$5)</f>
        <v>0</v>
      </c>
      <c r="CA107" s="52">
        <f>SUMIFS('BAZA DANYCH'!$M:$M,'BAZA DANYCH'!$B:$B,STATYSTYKI!$B107,'BAZA DANYCH'!$C:$C,STATYSTYKI!$C107,'BAZA DANYCH'!$G:$G,STATYSTYKI!$D107,'BAZA DANYCH'!$J:$J,STATYSTYKI!CA$99,'BAZA DANYCH'!$I:$I,STATYSTYKI!$L$5)</f>
        <v>0</v>
      </c>
      <c r="CB107" s="52">
        <f>SUMIFS('BAZA DANYCH'!$M:$M,'BAZA DANYCH'!$B:$B,STATYSTYKI!$B107,'BAZA DANYCH'!$C:$C,STATYSTYKI!$C107,'BAZA DANYCH'!$G:$G,STATYSTYKI!$D107,'BAZA DANYCH'!$J:$J,STATYSTYKI!CB$99,'BAZA DANYCH'!$I:$I,STATYSTYKI!$L$5)</f>
        <v>0</v>
      </c>
      <c r="CC107" s="52">
        <f>SUMIFS('BAZA DANYCH'!$M:$M,'BAZA DANYCH'!$B:$B,STATYSTYKI!$B107,'BAZA DANYCH'!$C:$C,STATYSTYKI!$C107,'BAZA DANYCH'!$G:$G,STATYSTYKI!$D107,'BAZA DANYCH'!$J:$J,STATYSTYKI!CC$99,'BAZA DANYCH'!$I:$I,STATYSTYKI!$L$5)</f>
        <v>0</v>
      </c>
      <c r="CD107" s="52">
        <f>SUMIFS('BAZA DANYCH'!$M:$M,'BAZA DANYCH'!$B:$B,STATYSTYKI!$B107,'BAZA DANYCH'!$C:$C,STATYSTYKI!$C107,'BAZA DANYCH'!$G:$G,STATYSTYKI!$D107,'BAZA DANYCH'!$J:$J,STATYSTYKI!CD$99,'BAZA DANYCH'!$I:$I,STATYSTYKI!$L$5)</f>
        <v>0</v>
      </c>
      <c r="CE107" s="52">
        <f>SUMIFS('BAZA DANYCH'!$M:$M,'BAZA DANYCH'!$B:$B,STATYSTYKI!$B107,'BAZA DANYCH'!$C:$C,STATYSTYKI!$C107,'BAZA DANYCH'!$G:$G,STATYSTYKI!$D107,'BAZA DANYCH'!$J:$J,STATYSTYKI!CE$99,'BAZA DANYCH'!$I:$I,STATYSTYKI!$L$5)</f>
        <v>1</v>
      </c>
      <c r="CF107" s="52">
        <f>SUMIFS('BAZA DANYCH'!$M:$M,'BAZA DANYCH'!$B:$B,STATYSTYKI!$B107,'BAZA DANYCH'!$C:$C,STATYSTYKI!$C107,'BAZA DANYCH'!$G:$G,STATYSTYKI!$D107,'BAZA DANYCH'!$J:$J,STATYSTYKI!CF$99,'BAZA DANYCH'!$I:$I,STATYSTYKI!$L$5)</f>
        <v>0</v>
      </c>
      <c r="CG107" s="52">
        <f>SUMIFS('BAZA DANYCH'!$M:$M,'BAZA DANYCH'!$B:$B,STATYSTYKI!$B107,'BAZA DANYCH'!$C:$C,STATYSTYKI!$C107,'BAZA DANYCH'!$G:$G,STATYSTYKI!$D107,'BAZA DANYCH'!$J:$J,STATYSTYKI!CG$99,'BAZA DANYCH'!$I:$I,STATYSTYKI!$L$5)</f>
        <v>0</v>
      </c>
      <c r="CH107" s="52">
        <f>SUMIFS('BAZA DANYCH'!$M:$M,'BAZA DANYCH'!$B:$B,STATYSTYKI!$B107,'BAZA DANYCH'!$C:$C,STATYSTYKI!$C107,'BAZA DANYCH'!$G:$G,STATYSTYKI!$D107,'BAZA DANYCH'!$J:$J,STATYSTYKI!CH$99,'BAZA DANYCH'!$I:$I,STATYSTYKI!$L$5)</f>
        <v>0</v>
      </c>
      <c r="CI107" s="52">
        <f>SUMIFS('BAZA DANYCH'!$M:$M,'BAZA DANYCH'!$B:$B,STATYSTYKI!$B107,'BAZA DANYCH'!$C:$C,STATYSTYKI!$C107,'BAZA DANYCH'!$G:$G,STATYSTYKI!$D107,'BAZA DANYCH'!$J:$J,STATYSTYKI!CI$99,'BAZA DANYCH'!$I:$I,STATYSTYKI!$L$5)</f>
        <v>0</v>
      </c>
      <c r="CJ107" s="52">
        <f>SUMIFS('BAZA DANYCH'!$M:$M,'BAZA DANYCH'!$B:$B,STATYSTYKI!$B107,'BAZA DANYCH'!$C:$C,STATYSTYKI!$C107,'BAZA DANYCH'!$G:$G,STATYSTYKI!$D107,'BAZA DANYCH'!$J:$J,STATYSTYKI!CJ$99,'BAZA DANYCH'!$I:$I,STATYSTYKI!$L$5)</f>
        <v>0</v>
      </c>
      <c r="CK107" s="52">
        <f>SUMIFS('BAZA DANYCH'!$M:$M,'BAZA DANYCH'!$B:$B,STATYSTYKI!$B107,'BAZA DANYCH'!$C:$C,STATYSTYKI!$C107,'BAZA DANYCH'!$G:$G,STATYSTYKI!$D107,'BAZA DANYCH'!$J:$J,STATYSTYKI!CK$99,'BAZA DANYCH'!$I:$I,STATYSTYKI!$L$5)</f>
        <v>0</v>
      </c>
      <c r="CL107" s="52">
        <f>SUMIFS('BAZA DANYCH'!$M:$M,'BAZA DANYCH'!$B:$B,STATYSTYKI!$B107,'BAZA DANYCH'!$C:$C,STATYSTYKI!$C107,'BAZA DANYCH'!$G:$G,STATYSTYKI!$D107,'BAZA DANYCH'!$J:$J,STATYSTYKI!CL$99,'BAZA DANYCH'!$I:$I,STATYSTYKI!$L$5)</f>
        <v>1</v>
      </c>
      <c r="CM107" s="52">
        <f>SUMIFS('BAZA DANYCH'!$M:$M,'BAZA DANYCH'!$B:$B,STATYSTYKI!$B107,'BAZA DANYCH'!$C:$C,STATYSTYKI!$C107,'BAZA DANYCH'!$G:$G,STATYSTYKI!$D107,'BAZA DANYCH'!$J:$J,STATYSTYKI!CM$99,'BAZA DANYCH'!$I:$I,STATYSTYKI!$L$5)</f>
        <v>0</v>
      </c>
      <c r="CN107" s="52">
        <f>SUMIFS('BAZA DANYCH'!$M:$M,'BAZA DANYCH'!$B:$B,STATYSTYKI!$B107,'BAZA DANYCH'!$C:$C,STATYSTYKI!$C107,'BAZA DANYCH'!$G:$G,STATYSTYKI!$D107,'BAZA DANYCH'!$J:$J,STATYSTYKI!CN$99,'BAZA DANYCH'!$I:$I,STATYSTYKI!$L$5)</f>
        <v>0</v>
      </c>
      <c r="CO107" s="52">
        <f>SUMIFS('BAZA DANYCH'!$M:$M,'BAZA DANYCH'!$B:$B,STATYSTYKI!$B107,'BAZA DANYCH'!$C:$C,STATYSTYKI!$C107,'BAZA DANYCH'!$G:$G,STATYSTYKI!$D107,'BAZA DANYCH'!$J:$J,STATYSTYKI!CO$99,'BAZA DANYCH'!$I:$I,STATYSTYKI!$L$5)</f>
        <v>0</v>
      </c>
      <c r="CP107" s="52">
        <f>SUMIFS('BAZA DANYCH'!$M:$M,'BAZA DANYCH'!$B:$B,STATYSTYKI!$B107,'BAZA DANYCH'!$C:$C,STATYSTYKI!$C107,'BAZA DANYCH'!$G:$G,STATYSTYKI!$D107,'BAZA DANYCH'!$J:$J,STATYSTYKI!CP$99,'BAZA DANYCH'!$I:$I,STATYSTYKI!$L$5)</f>
        <v>0</v>
      </c>
      <c r="CQ107" s="52">
        <f>SUMIFS('BAZA DANYCH'!$M:$M,'BAZA DANYCH'!$B:$B,STATYSTYKI!$B107,'BAZA DANYCH'!$C:$C,STATYSTYKI!$C107,'BAZA DANYCH'!$G:$G,STATYSTYKI!$D107,'BAZA DANYCH'!$J:$J,STATYSTYKI!CQ$99,'BAZA DANYCH'!$I:$I,STATYSTYKI!$L$5)</f>
        <v>0</v>
      </c>
      <c r="CR107" s="52">
        <f>SUMIFS('BAZA DANYCH'!$M:$M,'BAZA DANYCH'!$B:$B,STATYSTYKI!$B107,'BAZA DANYCH'!$C:$C,STATYSTYKI!$C107,'BAZA DANYCH'!$G:$G,STATYSTYKI!$D107,'BAZA DANYCH'!$J:$J,STATYSTYKI!CR$99,'BAZA DANYCH'!$I:$I,STATYSTYKI!$L$5)</f>
        <v>0</v>
      </c>
      <c r="CS107" s="52">
        <f>SUMIFS('BAZA DANYCH'!$M:$M,'BAZA DANYCH'!$B:$B,STATYSTYKI!$B107,'BAZA DANYCH'!$C:$C,STATYSTYKI!$C107,'BAZA DANYCH'!$G:$G,STATYSTYKI!$D107,'BAZA DANYCH'!$J:$J,STATYSTYKI!CS$99,'BAZA DANYCH'!$I:$I,STATYSTYKI!$L$5)</f>
        <v>0</v>
      </c>
      <c r="CT107" s="52">
        <f>SUMIFS('BAZA DANYCH'!$M:$M,'BAZA DANYCH'!$B:$B,STATYSTYKI!$B107,'BAZA DANYCH'!$C:$C,STATYSTYKI!$C107,'BAZA DANYCH'!$G:$G,STATYSTYKI!$D107,'BAZA DANYCH'!$J:$J,STATYSTYKI!CT$99,'BAZA DANYCH'!$I:$I,STATYSTYKI!$L$5)</f>
        <v>0</v>
      </c>
      <c r="CU107" s="52">
        <f>SUMIFS('BAZA DANYCH'!$M:$M,'BAZA DANYCH'!$B:$B,STATYSTYKI!$B107,'BAZA DANYCH'!$C:$C,STATYSTYKI!$C107,'BAZA DANYCH'!$G:$G,STATYSTYKI!$D107,'BAZA DANYCH'!$J:$J,STATYSTYKI!CU$99,'BAZA DANYCH'!$I:$I,STATYSTYKI!$L$5)</f>
        <v>0</v>
      </c>
      <c r="CV107" s="52">
        <f>SUMIFS('BAZA DANYCH'!$M:$M,'BAZA DANYCH'!$B:$B,STATYSTYKI!$B107,'BAZA DANYCH'!$C:$C,STATYSTYKI!$C107,'BAZA DANYCH'!$G:$G,STATYSTYKI!$D107,'BAZA DANYCH'!$J:$J,STATYSTYKI!CV$99,'BAZA DANYCH'!$I:$I,STATYSTYKI!$L$5)</f>
        <v>0</v>
      </c>
      <c r="CW107" s="52">
        <f>SUMIFS('BAZA DANYCH'!$M:$M,'BAZA DANYCH'!$B:$B,STATYSTYKI!$B107,'BAZA DANYCH'!$C:$C,STATYSTYKI!$C107,'BAZA DANYCH'!$G:$G,STATYSTYKI!$D107,'BAZA DANYCH'!$J:$J,STATYSTYKI!CW$99,'BAZA DANYCH'!$I:$I,STATYSTYKI!$L$5)</f>
        <v>0</v>
      </c>
      <c r="CX107" s="52">
        <f>SUMIFS('BAZA DANYCH'!$M:$M,'BAZA DANYCH'!$B:$B,STATYSTYKI!$B107,'BAZA DANYCH'!$C:$C,STATYSTYKI!$C107,'BAZA DANYCH'!$G:$G,STATYSTYKI!$D107,'BAZA DANYCH'!$J:$J,STATYSTYKI!CX$99,'BAZA DANYCH'!$I:$I,STATYSTYKI!$L$5)</f>
        <v>0</v>
      </c>
    </row>
    <row r="108" spans="1:103">
      <c r="B108" s="20" t="s">
        <v>123</v>
      </c>
      <c r="C108" s="20" t="s">
        <v>16</v>
      </c>
      <c r="D108" s="20" t="s">
        <v>17</v>
      </c>
      <c r="E108" s="25" t="s">
        <v>8</v>
      </c>
      <c r="F108" s="52">
        <f t="shared" si="208"/>
        <v>410</v>
      </c>
      <c r="G108" s="52">
        <f>SUMIFS('BAZA DANYCH'!$P:$P,'BAZA DANYCH'!$B:$B,STATYSTYKI!$B108,'BAZA DANYCH'!$C:$C,STATYSTYKI!$C108,'BAZA DANYCH'!$G:$G,STATYSTYKI!$D108,'BAZA DANYCH'!$J:$J,STATYSTYKI!G$99,'BAZA DANYCH'!$I:$I,STATYSTYKI!$L$5)</f>
        <v>5</v>
      </c>
      <c r="H108" s="52">
        <f>SUMIFS('BAZA DANYCH'!$P:$P,'BAZA DANYCH'!$B:$B,STATYSTYKI!$B108,'BAZA DANYCH'!$C:$C,STATYSTYKI!$C108,'BAZA DANYCH'!$G:$G,STATYSTYKI!$D108,'BAZA DANYCH'!$J:$J,STATYSTYKI!H$99,'BAZA DANYCH'!$I:$I,STATYSTYKI!$L$5)</f>
        <v>3</v>
      </c>
      <c r="I108" s="52">
        <f>SUMIFS('BAZA DANYCH'!$P:$P,'BAZA DANYCH'!$B:$B,STATYSTYKI!$B108,'BAZA DANYCH'!$C:$C,STATYSTYKI!$C108,'BAZA DANYCH'!$G:$G,STATYSTYKI!$D108,'BAZA DANYCH'!$J:$J,STATYSTYKI!I$99,'BAZA DANYCH'!$I:$I,STATYSTYKI!$L$5)</f>
        <v>6</v>
      </c>
      <c r="J108" s="52">
        <f>SUMIFS('BAZA DANYCH'!$P:$P,'BAZA DANYCH'!$B:$B,STATYSTYKI!$B108,'BAZA DANYCH'!$C:$C,STATYSTYKI!$C108,'BAZA DANYCH'!$G:$G,STATYSTYKI!$D108,'BAZA DANYCH'!$J:$J,STATYSTYKI!J$99,'BAZA DANYCH'!$I:$I,STATYSTYKI!$L$5)</f>
        <v>5</v>
      </c>
      <c r="K108" s="52">
        <f>SUMIFS('BAZA DANYCH'!$P:$P,'BAZA DANYCH'!$B:$B,STATYSTYKI!$B108,'BAZA DANYCH'!$C:$C,STATYSTYKI!$C108,'BAZA DANYCH'!$G:$G,STATYSTYKI!$D108,'BAZA DANYCH'!$J:$J,STATYSTYKI!K$99,'BAZA DANYCH'!$I:$I,STATYSTYKI!$L$5)</f>
        <v>1</v>
      </c>
      <c r="L108" s="52">
        <f>SUMIFS('BAZA DANYCH'!$P:$P,'BAZA DANYCH'!$B:$B,STATYSTYKI!$B108,'BAZA DANYCH'!$C:$C,STATYSTYKI!$C108,'BAZA DANYCH'!$G:$G,STATYSTYKI!$D108,'BAZA DANYCH'!$J:$J,STATYSTYKI!L$99,'BAZA DANYCH'!$I:$I,STATYSTYKI!$L$5)</f>
        <v>1</v>
      </c>
      <c r="M108" s="52">
        <f>SUMIFS('BAZA DANYCH'!$P:$P,'BAZA DANYCH'!$B:$B,STATYSTYKI!$B108,'BAZA DANYCH'!$C:$C,STATYSTYKI!$C108,'BAZA DANYCH'!$G:$G,STATYSTYKI!$D108,'BAZA DANYCH'!$J:$J,STATYSTYKI!M$99,'BAZA DANYCH'!$I:$I,STATYSTYKI!$L$5)</f>
        <v>1</v>
      </c>
      <c r="N108" s="52">
        <f>SUMIFS('BAZA DANYCH'!$P:$P,'BAZA DANYCH'!$B:$B,STATYSTYKI!$B108,'BAZA DANYCH'!$C:$C,STATYSTYKI!$C108,'BAZA DANYCH'!$G:$G,STATYSTYKI!$D108,'BAZA DANYCH'!$J:$J,STATYSTYKI!N$99,'BAZA DANYCH'!$I:$I,STATYSTYKI!$L$5)</f>
        <v>3</v>
      </c>
      <c r="O108" s="52">
        <f>SUMIFS('BAZA DANYCH'!$P:$P,'BAZA DANYCH'!$B:$B,STATYSTYKI!$B108,'BAZA DANYCH'!$C:$C,STATYSTYKI!$C108,'BAZA DANYCH'!$G:$G,STATYSTYKI!$D108,'BAZA DANYCH'!$J:$J,STATYSTYKI!O$99,'BAZA DANYCH'!$I:$I,STATYSTYKI!$L$5)</f>
        <v>4</v>
      </c>
      <c r="P108" s="52">
        <f>SUMIFS('BAZA DANYCH'!$P:$P,'BAZA DANYCH'!$B:$B,STATYSTYKI!$B108,'BAZA DANYCH'!$C:$C,STATYSTYKI!$C108,'BAZA DANYCH'!$G:$G,STATYSTYKI!$D108,'BAZA DANYCH'!$J:$J,STATYSTYKI!P$99,'BAZA DANYCH'!$I:$I,STATYSTYKI!$L$5)</f>
        <v>1</v>
      </c>
      <c r="Q108" s="52">
        <f>SUMIFS('BAZA DANYCH'!$P:$P,'BAZA DANYCH'!$B:$B,STATYSTYKI!$B108,'BAZA DANYCH'!$C:$C,STATYSTYKI!$C108,'BAZA DANYCH'!$G:$G,STATYSTYKI!$D108,'BAZA DANYCH'!$J:$J,STATYSTYKI!Q$99,'BAZA DANYCH'!$I:$I,STATYSTYKI!$L$5)</f>
        <v>2</v>
      </c>
      <c r="R108" s="52">
        <f>SUMIFS('BAZA DANYCH'!$P:$P,'BAZA DANYCH'!$B:$B,STATYSTYKI!$B108,'BAZA DANYCH'!$C:$C,STATYSTYKI!$C108,'BAZA DANYCH'!$G:$G,STATYSTYKI!$D108,'BAZA DANYCH'!$J:$J,STATYSTYKI!R$99,'BAZA DANYCH'!$I:$I,STATYSTYKI!$L$5)</f>
        <v>3</v>
      </c>
      <c r="S108" s="52">
        <f>SUMIFS('BAZA DANYCH'!$P:$P,'BAZA DANYCH'!$B:$B,STATYSTYKI!$B108,'BAZA DANYCH'!$C:$C,STATYSTYKI!$C108,'BAZA DANYCH'!$G:$G,STATYSTYKI!$D108,'BAZA DANYCH'!$J:$J,STATYSTYKI!S$99,'BAZA DANYCH'!$I:$I,STATYSTYKI!$L$5)</f>
        <v>0</v>
      </c>
      <c r="T108" s="52">
        <f>SUMIFS('BAZA DANYCH'!$P:$P,'BAZA DANYCH'!$B:$B,STATYSTYKI!$B108,'BAZA DANYCH'!$C:$C,STATYSTYKI!$C108,'BAZA DANYCH'!$G:$G,STATYSTYKI!$D108,'BAZA DANYCH'!$J:$J,STATYSTYKI!T$99,'BAZA DANYCH'!$I:$I,STATYSTYKI!$L$5)</f>
        <v>3</v>
      </c>
      <c r="U108" s="52">
        <f>SUMIFS('BAZA DANYCH'!$P:$P,'BAZA DANYCH'!$B:$B,STATYSTYKI!$B108,'BAZA DANYCH'!$C:$C,STATYSTYKI!$C108,'BAZA DANYCH'!$G:$G,STATYSTYKI!$D108,'BAZA DANYCH'!$J:$J,STATYSTYKI!U$99,'BAZA DANYCH'!$I:$I,STATYSTYKI!$L$5)</f>
        <v>1</v>
      </c>
      <c r="V108" s="52">
        <f>SUMIFS('BAZA DANYCH'!$P:$P,'BAZA DANYCH'!$B:$B,STATYSTYKI!$B108,'BAZA DANYCH'!$C:$C,STATYSTYKI!$C108,'BAZA DANYCH'!$G:$G,STATYSTYKI!$D108,'BAZA DANYCH'!$J:$J,STATYSTYKI!V$99,'BAZA DANYCH'!$I:$I,STATYSTYKI!$L$5)</f>
        <v>5</v>
      </c>
      <c r="W108" s="52">
        <f>SUMIFS('BAZA DANYCH'!$P:$P,'BAZA DANYCH'!$B:$B,STATYSTYKI!$B108,'BAZA DANYCH'!$C:$C,STATYSTYKI!$C108,'BAZA DANYCH'!$G:$G,STATYSTYKI!$D108,'BAZA DANYCH'!$J:$J,STATYSTYKI!W$99,'BAZA DANYCH'!$I:$I,STATYSTYKI!$L$5)</f>
        <v>6</v>
      </c>
      <c r="X108" s="52">
        <f>SUMIFS('BAZA DANYCH'!$P:$P,'BAZA DANYCH'!$B:$B,STATYSTYKI!$B108,'BAZA DANYCH'!$C:$C,STATYSTYKI!$C108,'BAZA DANYCH'!$G:$G,STATYSTYKI!$D108,'BAZA DANYCH'!$J:$J,STATYSTYKI!X$99,'BAZA DANYCH'!$I:$I,STATYSTYKI!$L$5)</f>
        <v>10</v>
      </c>
      <c r="Y108" s="52">
        <f>SUMIFS('BAZA DANYCH'!$P:$P,'BAZA DANYCH'!$B:$B,STATYSTYKI!$B108,'BAZA DANYCH'!$C:$C,STATYSTYKI!$C108,'BAZA DANYCH'!$G:$G,STATYSTYKI!$D108,'BAZA DANYCH'!$J:$J,STATYSTYKI!Y$99,'BAZA DANYCH'!$I:$I,STATYSTYKI!$L$5)</f>
        <v>7</v>
      </c>
      <c r="Z108" s="52">
        <f>SUMIFS('BAZA DANYCH'!$P:$P,'BAZA DANYCH'!$B:$B,STATYSTYKI!$B108,'BAZA DANYCH'!$C:$C,STATYSTYKI!$C108,'BAZA DANYCH'!$G:$G,STATYSTYKI!$D108,'BAZA DANYCH'!$J:$J,STATYSTYKI!Z$99,'BAZA DANYCH'!$I:$I,STATYSTYKI!$L$5)</f>
        <v>6</v>
      </c>
      <c r="AA108" s="52">
        <f>SUMIFS('BAZA DANYCH'!$P:$P,'BAZA DANYCH'!$B:$B,STATYSTYKI!$B108,'BAZA DANYCH'!$C:$C,STATYSTYKI!$C108,'BAZA DANYCH'!$G:$G,STATYSTYKI!$D108,'BAZA DANYCH'!$J:$J,STATYSTYKI!AA$99,'BAZA DANYCH'!$I:$I,STATYSTYKI!$L$5)</f>
        <v>11</v>
      </c>
      <c r="AB108" s="52">
        <f>SUMIFS('BAZA DANYCH'!$P:$P,'BAZA DANYCH'!$B:$B,STATYSTYKI!$B108,'BAZA DANYCH'!$C:$C,STATYSTYKI!$C108,'BAZA DANYCH'!$G:$G,STATYSTYKI!$D108,'BAZA DANYCH'!$J:$J,STATYSTYKI!AB$99,'BAZA DANYCH'!$I:$I,STATYSTYKI!$L$5)</f>
        <v>6</v>
      </c>
      <c r="AC108" s="52">
        <f>SUMIFS('BAZA DANYCH'!$P:$P,'BAZA DANYCH'!$B:$B,STATYSTYKI!$B108,'BAZA DANYCH'!$C:$C,STATYSTYKI!$C108,'BAZA DANYCH'!$G:$G,STATYSTYKI!$D108,'BAZA DANYCH'!$J:$J,STATYSTYKI!AC$99,'BAZA DANYCH'!$I:$I,STATYSTYKI!$L$5)</f>
        <v>15</v>
      </c>
      <c r="AD108" s="52">
        <f>SUMIFS('BAZA DANYCH'!$P:$P,'BAZA DANYCH'!$B:$B,STATYSTYKI!$B108,'BAZA DANYCH'!$C:$C,STATYSTYKI!$C108,'BAZA DANYCH'!$G:$G,STATYSTYKI!$D108,'BAZA DANYCH'!$J:$J,STATYSTYKI!AD$99,'BAZA DANYCH'!$I:$I,STATYSTYKI!$L$5)</f>
        <v>16</v>
      </c>
      <c r="AE108" s="52">
        <f>SUMIFS('BAZA DANYCH'!$P:$P,'BAZA DANYCH'!$B:$B,STATYSTYKI!$B108,'BAZA DANYCH'!$C:$C,STATYSTYKI!$C108,'BAZA DANYCH'!$G:$G,STATYSTYKI!$D108,'BAZA DANYCH'!$J:$J,STATYSTYKI!AE$99,'BAZA DANYCH'!$I:$I,STATYSTYKI!$L$5)</f>
        <v>7</v>
      </c>
      <c r="AF108" s="52">
        <f>SUMIFS('BAZA DANYCH'!$P:$P,'BAZA DANYCH'!$B:$B,STATYSTYKI!$B108,'BAZA DANYCH'!$C:$C,STATYSTYKI!$C108,'BAZA DANYCH'!$G:$G,STATYSTYKI!$D108,'BAZA DANYCH'!$J:$J,STATYSTYKI!AF$99,'BAZA DANYCH'!$I:$I,STATYSTYKI!$L$5)</f>
        <v>15</v>
      </c>
      <c r="AG108" s="52">
        <f>SUMIFS('BAZA DANYCH'!$P:$P,'BAZA DANYCH'!$B:$B,STATYSTYKI!$B108,'BAZA DANYCH'!$C:$C,STATYSTYKI!$C108,'BAZA DANYCH'!$G:$G,STATYSTYKI!$D108,'BAZA DANYCH'!$J:$J,STATYSTYKI!AG$99,'BAZA DANYCH'!$I:$I,STATYSTYKI!$L$5)</f>
        <v>6</v>
      </c>
      <c r="AH108" s="52">
        <f>SUMIFS('BAZA DANYCH'!$P:$P,'BAZA DANYCH'!$B:$B,STATYSTYKI!$B108,'BAZA DANYCH'!$C:$C,STATYSTYKI!$C108,'BAZA DANYCH'!$G:$G,STATYSTYKI!$D108,'BAZA DANYCH'!$J:$J,STATYSTYKI!AH$99,'BAZA DANYCH'!$I:$I,STATYSTYKI!$L$5)</f>
        <v>1</v>
      </c>
      <c r="AI108" s="52">
        <f>SUMIFS('BAZA DANYCH'!$P:$P,'BAZA DANYCH'!$B:$B,STATYSTYKI!$B108,'BAZA DANYCH'!$C:$C,STATYSTYKI!$C108,'BAZA DANYCH'!$G:$G,STATYSTYKI!$D108,'BAZA DANYCH'!$J:$J,STATYSTYKI!AI$99,'BAZA DANYCH'!$I:$I,STATYSTYKI!$L$5)</f>
        <v>3</v>
      </c>
      <c r="AJ108" s="52">
        <f>SUMIFS('BAZA DANYCH'!$P:$P,'BAZA DANYCH'!$B:$B,STATYSTYKI!$B108,'BAZA DANYCH'!$C:$C,STATYSTYKI!$C108,'BAZA DANYCH'!$G:$G,STATYSTYKI!$D108,'BAZA DANYCH'!$J:$J,STATYSTYKI!AJ$99,'BAZA DANYCH'!$I:$I,STATYSTYKI!$L$5)</f>
        <v>1</v>
      </c>
      <c r="AK108" s="52">
        <f>SUMIFS('BAZA DANYCH'!$P:$P,'BAZA DANYCH'!$B:$B,STATYSTYKI!$B108,'BAZA DANYCH'!$C:$C,STATYSTYKI!$C108,'BAZA DANYCH'!$G:$G,STATYSTYKI!$D108,'BAZA DANYCH'!$J:$J,STATYSTYKI!AK$99,'BAZA DANYCH'!$I:$I,STATYSTYKI!$L$5)</f>
        <v>4</v>
      </c>
      <c r="AL108" s="52">
        <f>SUMIFS('BAZA DANYCH'!$P:$P,'BAZA DANYCH'!$B:$B,STATYSTYKI!$B108,'BAZA DANYCH'!$C:$C,STATYSTYKI!$C108,'BAZA DANYCH'!$G:$G,STATYSTYKI!$D108,'BAZA DANYCH'!$J:$J,STATYSTYKI!AL$99,'BAZA DANYCH'!$I:$I,STATYSTYKI!$L$5)</f>
        <v>1</v>
      </c>
      <c r="AM108" s="52">
        <f>SUMIFS('BAZA DANYCH'!$P:$P,'BAZA DANYCH'!$B:$B,STATYSTYKI!$B108,'BAZA DANYCH'!$C:$C,STATYSTYKI!$C108,'BAZA DANYCH'!$G:$G,STATYSTYKI!$D108,'BAZA DANYCH'!$J:$J,STATYSTYKI!AM$99,'BAZA DANYCH'!$I:$I,STATYSTYKI!$L$5)</f>
        <v>3</v>
      </c>
      <c r="AN108" s="52">
        <f>SUMIFS('BAZA DANYCH'!$P:$P,'BAZA DANYCH'!$B:$B,STATYSTYKI!$B108,'BAZA DANYCH'!$C:$C,STATYSTYKI!$C108,'BAZA DANYCH'!$G:$G,STATYSTYKI!$D108,'BAZA DANYCH'!$J:$J,STATYSTYKI!AN$99,'BAZA DANYCH'!$I:$I,STATYSTYKI!$L$5)</f>
        <v>1</v>
      </c>
      <c r="AO108" s="52">
        <f>SUMIFS('BAZA DANYCH'!$P:$P,'BAZA DANYCH'!$B:$B,STATYSTYKI!$B108,'BAZA DANYCH'!$C:$C,STATYSTYKI!$C108,'BAZA DANYCH'!$G:$G,STATYSTYKI!$D108,'BAZA DANYCH'!$J:$J,STATYSTYKI!AO$99,'BAZA DANYCH'!$I:$I,STATYSTYKI!$L$5)</f>
        <v>8</v>
      </c>
      <c r="AP108" s="52">
        <f>SUMIFS('BAZA DANYCH'!$P:$P,'BAZA DANYCH'!$B:$B,STATYSTYKI!$B108,'BAZA DANYCH'!$C:$C,STATYSTYKI!$C108,'BAZA DANYCH'!$G:$G,STATYSTYKI!$D108,'BAZA DANYCH'!$J:$J,STATYSTYKI!AP$99,'BAZA DANYCH'!$I:$I,STATYSTYKI!$L$5)</f>
        <v>2</v>
      </c>
      <c r="AQ108" s="52">
        <f>SUMIFS('BAZA DANYCH'!$P:$P,'BAZA DANYCH'!$B:$B,STATYSTYKI!$B108,'BAZA DANYCH'!$C:$C,STATYSTYKI!$C108,'BAZA DANYCH'!$G:$G,STATYSTYKI!$D108,'BAZA DANYCH'!$J:$J,STATYSTYKI!AQ$99,'BAZA DANYCH'!$I:$I,STATYSTYKI!$L$5)</f>
        <v>4</v>
      </c>
      <c r="AR108" s="52">
        <f>SUMIFS('BAZA DANYCH'!$P:$P,'BAZA DANYCH'!$B:$B,STATYSTYKI!$B108,'BAZA DANYCH'!$C:$C,STATYSTYKI!$C108,'BAZA DANYCH'!$G:$G,STATYSTYKI!$D108,'BAZA DANYCH'!$J:$J,STATYSTYKI!AR$99,'BAZA DANYCH'!$I:$I,STATYSTYKI!$L$5)</f>
        <v>4</v>
      </c>
      <c r="AS108" s="52">
        <f>SUMIFS('BAZA DANYCH'!$P:$P,'BAZA DANYCH'!$B:$B,STATYSTYKI!$B108,'BAZA DANYCH'!$C:$C,STATYSTYKI!$C108,'BAZA DANYCH'!$G:$G,STATYSTYKI!$D108,'BAZA DANYCH'!$J:$J,STATYSTYKI!AS$99,'BAZA DANYCH'!$I:$I,STATYSTYKI!$L$5)</f>
        <v>3</v>
      </c>
      <c r="AT108" s="52">
        <f>SUMIFS('BAZA DANYCH'!$P:$P,'BAZA DANYCH'!$B:$B,STATYSTYKI!$B108,'BAZA DANYCH'!$C:$C,STATYSTYKI!$C108,'BAZA DANYCH'!$G:$G,STATYSTYKI!$D108,'BAZA DANYCH'!$J:$J,STATYSTYKI!AT$99,'BAZA DANYCH'!$I:$I,STATYSTYKI!$L$5)</f>
        <v>3</v>
      </c>
      <c r="AU108" s="52">
        <f>SUMIFS('BAZA DANYCH'!$P:$P,'BAZA DANYCH'!$B:$B,STATYSTYKI!$B108,'BAZA DANYCH'!$C:$C,STATYSTYKI!$C108,'BAZA DANYCH'!$G:$G,STATYSTYKI!$D108,'BAZA DANYCH'!$J:$J,STATYSTYKI!AU$99,'BAZA DANYCH'!$I:$I,STATYSTYKI!$L$5)</f>
        <v>0</v>
      </c>
      <c r="AV108" s="52">
        <f>SUMIFS('BAZA DANYCH'!$P:$P,'BAZA DANYCH'!$B:$B,STATYSTYKI!$B108,'BAZA DANYCH'!$C:$C,STATYSTYKI!$C108,'BAZA DANYCH'!$G:$G,STATYSTYKI!$D108,'BAZA DANYCH'!$J:$J,STATYSTYKI!AV$99,'BAZA DANYCH'!$I:$I,STATYSTYKI!$L$5)</f>
        <v>2</v>
      </c>
      <c r="AW108" s="52">
        <f>SUMIFS('BAZA DANYCH'!$P:$P,'BAZA DANYCH'!$B:$B,STATYSTYKI!$B108,'BAZA DANYCH'!$C:$C,STATYSTYKI!$C108,'BAZA DANYCH'!$G:$G,STATYSTYKI!$D108,'BAZA DANYCH'!$J:$J,STATYSTYKI!AW$99,'BAZA DANYCH'!$I:$I,STATYSTYKI!$L$5)</f>
        <v>1</v>
      </c>
      <c r="AX108" s="52">
        <f>SUMIFS('BAZA DANYCH'!$P:$P,'BAZA DANYCH'!$B:$B,STATYSTYKI!$B108,'BAZA DANYCH'!$C:$C,STATYSTYKI!$C108,'BAZA DANYCH'!$G:$G,STATYSTYKI!$D108,'BAZA DANYCH'!$J:$J,STATYSTYKI!AX$99,'BAZA DANYCH'!$I:$I,STATYSTYKI!$L$5)</f>
        <v>1</v>
      </c>
      <c r="AY108" s="52">
        <f>SUMIFS('BAZA DANYCH'!$P:$P,'BAZA DANYCH'!$B:$B,STATYSTYKI!$B108,'BAZA DANYCH'!$C:$C,STATYSTYKI!$C108,'BAZA DANYCH'!$G:$G,STATYSTYKI!$D108,'BAZA DANYCH'!$J:$J,STATYSTYKI!AY$99,'BAZA DANYCH'!$I:$I,STATYSTYKI!$L$5)</f>
        <v>3</v>
      </c>
      <c r="AZ108" s="52">
        <f>SUMIFS('BAZA DANYCH'!$P:$P,'BAZA DANYCH'!$B:$B,STATYSTYKI!$B108,'BAZA DANYCH'!$C:$C,STATYSTYKI!$C108,'BAZA DANYCH'!$G:$G,STATYSTYKI!$D108,'BAZA DANYCH'!$J:$J,STATYSTYKI!AZ$99,'BAZA DANYCH'!$I:$I,STATYSTYKI!$L$5)</f>
        <v>3</v>
      </c>
      <c r="BA108" s="52">
        <f>SUMIFS('BAZA DANYCH'!$P:$P,'BAZA DANYCH'!$B:$B,STATYSTYKI!$B108,'BAZA DANYCH'!$C:$C,STATYSTYKI!$C108,'BAZA DANYCH'!$G:$G,STATYSTYKI!$D108,'BAZA DANYCH'!$J:$J,STATYSTYKI!BA$99,'BAZA DANYCH'!$I:$I,STATYSTYKI!$L$5)</f>
        <v>2</v>
      </c>
      <c r="BB108" s="52">
        <f>SUMIFS('BAZA DANYCH'!$P:$P,'BAZA DANYCH'!$B:$B,STATYSTYKI!$B108,'BAZA DANYCH'!$C:$C,STATYSTYKI!$C108,'BAZA DANYCH'!$G:$G,STATYSTYKI!$D108,'BAZA DANYCH'!$J:$J,STATYSTYKI!BB$99,'BAZA DANYCH'!$I:$I,STATYSTYKI!$L$5)</f>
        <v>4</v>
      </c>
      <c r="BC108" s="52">
        <f>SUMIFS('BAZA DANYCH'!$P:$P,'BAZA DANYCH'!$B:$B,STATYSTYKI!$B108,'BAZA DANYCH'!$C:$C,STATYSTYKI!$C108,'BAZA DANYCH'!$G:$G,STATYSTYKI!$D108,'BAZA DANYCH'!$J:$J,STATYSTYKI!BC$99,'BAZA DANYCH'!$I:$I,STATYSTYKI!$L$5)</f>
        <v>1</v>
      </c>
      <c r="BD108" s="52">
        <f>SUMIFS('BAZA DANYCH'!$P:$P,'BAZA DANYCH'!$B:$B,STATYSTYKI!$B108,'BAZA DANYCH'!$C:$C,STATYSTYKI!$C108,'BAZA DANYCH'!$G:$G,STATYSTYKI!$D108,'BAZA DANYCH'!$J:$J,STATYSTYKI!BD$99,'BAZA DANYCH'!$I:$I,STATYSTYKI!$L$5)</f>
        <v>0</v>
      </c>
      <c r="BE108" s="52">
        <f>SUMIFS('BAZA DANYCH'!$P:$P,'BAZA DANYCH'!$B:$B,STATYSTYKI!$B108,'BAZA DANYCH'!$C:$C,STATYSTYKI!$C108,'BAZA DANYCH'!$G:$G,STATYSTYKI!$D108,'BAZA DANYCH'!$J:$J,STATYSTYKI!BE$99,'BAZA DANYCH'!$I:$I,STATYSTYKI!$L$5)</f>
        <v>1</v>
      </c>
      <c r="BF108" s="52">
        <f>SUMIFS('BAZA DANYCH'!$P:$P,'BAZA DANYCH'!$B:$B,STATYSTYKI!$B108,'BAZA DANYCH'!$C:$C,STATYSTYKI!$C108,'BAZA DANYCH'!$G:$G,STATYSTYKI!$D108,'BAZA DANYCH'!$J:$J,STATYSTYKI!BF$99,'BAZA DANYCH'!$I:$I,STATYSTYKI!$L$5)</f>
        <v>6</v>
      </c>
      <c r="BG108" s="52">
        <f>SUMIFS('BAZA DANYCH'!$P:$P,'BAZA DANYCH'!$B:$B,STATYSTYKI!$B108,'BAZA DANYCH'!$C:$C,STATYSTYKI!$C108,'BAZA DANYCH'!$G:$G,STATYSTYKI!$D108,'BAZA DANYCH'!$J:$J,STATYSTYKI!BG$99,'BAZA DANYCH'!$I:$I,STATYSTYKI!$L$5)</f>
        <v>3</v>
      </c>
      <c r="BH108" s="52">
        <f>SUMIFS('BAZA DANYCH'!$P:$P,'BAZA DANYCH'!$B:$B,STATYSTYKI!$B108,'BAZA DANYCH'!$C:$C,STATYSTYKI!$C108,'BAZA DANYCH'!$G:$G,STATYSTYKI!$D108,'BAZA DANYCH'!$J:$J,STATYSTYKI!BH$99,'BAZA DANYCH'!$I:$I,STATYSTYKI!$L$5)</f>
        <v>6</v>
      </c>
      <c r="BI108" s="52">
        <f>SUMIFS('BAZA DANYCH'!$P:$P,'BAZA DANYCH'!$B:$B,STATYSTYKI!$B108,'BAZA DANYCH'!$C:$C,STATYSTYKI!$C108,'BAZA DANYCH'!$G:$G,STATYSTYKI!$D108,'BAZA DANYCH'!$J:$J,STATYSTYKI!BI$99,'BAZA DANYCH'!$I:$I,STATYSTYKI!$L$5)</f>
        <v>10</v>
      </c>
      <c r="BJ108" s="52">
        <f>SUMIFS('BAZA DANYCH'!$P:$P,'BAZA DANYCH'!$B:$B,STATYSTYKI!$B108,'BAZA DANYCH'!$C:$C,STATYSTYKI!$C108,'BAZA DANYCH'!$G:$G,STATYSTYKI!$D108,'BAZA DANYCH'!$J:$J,STATYSTYKI!BJ$99,'BAZA DANYCH'!$I:$I,STATYSTYKI!$L$5)</f>
        <v>1</v>
      </c>
      <c r="BK108" s="52">
        <f>SUMIFS('BAZA DANYCH'!$P:$P,'BAZA DANYCH'!$B:$B,STATYSTYKI!$B108,'BAZA DANYCH'!$C:$C,STATYSTYKI!$C108,'BAZA DANYCH'!$G:$G,STATYSTYKI!$D108,'BAZA DANYCH'!$J:$J,STATYSTYKI!BK$99,'BAZA DANYCH'!$I:$I,STATYSTYKI!$L$5)</f>
        <v>5</v>
      </c>
      <c r="BL108" s="52">
        <f>SUMIFS('BAZA DANYCH'!$P:$P,'BAZA DANYCH'!$B:$B,STATYSTYKI!$B108,'BAZA DANYCH'!$C:$C,STATYSTYKI!$C108,'BAZA DANYCH'!$G:$G,STATYSTYKI!$D108,'BAZA DANYCH'!$J:$J,STATYSTYKI!BL$99,'BAZA DANYCH'!$I:$I,STATYSTYKI!$L$5)</f>
        <v>2</v>
      </c>
      <c r="BM108" s="52">
        <f>SUMIFS('BAZA DANYCH'!$P:$P,'BAZA DANYCH'!$B:$B,STATYSTYKI!$B108,'BAZA DANYCH'!$C:$C,STATYSTYKI!$C108,'BAZA DANYCH'!$G:$G,STATYSTYKI!$D108,'BAZA DANYCH'!$J:$J,STATYSTYKI!BM$99,'BAZA DANYCH'!$I:$I,STATYSTYKI!$L$5)</f>
        <v>2</v>
      </c>
      <c r="BN108" s="52">
        <f>SUMIFS('BAZA DANYCH'!$P:$P,'BAZA DANYCH'!$B:$B,STATYSTYKI!$B108,'BAZA DANYCH'!$C:$C,STATYSTYKI!$C108,'BAZA DANYCH'!$G:$G,STATYSTYKI!$D108,'BAZA DANYCH'!$J:$J,STATYSTYKI!BN$99,'BAZA DANYCH'!$I:$I,STATYSTYKI!$L$5)</f>
        <v>1</v>
      </c>
      <c r="BO108" s="52">
        <f>SUMIFS('BAZA DANYCH'!$P:$P,'BAZA DANYCH'!$B:$B,STATYSTYKI!$B108,'BAZA DANYCH'!$C:$C,STATYSTYKI!$C108,'BAZA DANYCH'!$G:$G,STATYSTYKI!$D108,'BAZA DANYCH'!$J:$J,STATYSTYKI!BO$99,'BAZA DANYCH'!$I:$I,STATYSTYKI!$L$5)</f>
        <v>4</v>
      </c>
      <c r="BP108" s="52">
        <f>SUMIFS('BAZA DANYCH'!$P:$P,'BAZA DANYCH'!$B:$B,STATYSTYKI!$B108,'BAZA DANYCH'!$C:$C,STATYSTYKI!$C108,'BAZA DANYCH'!$G:$G,STATYSTYKI!$D108,'BAZA DANYCH'!$J:$J,STATYSTYKI!BP$99,'BAZA DANYCH'!$I:$I,STATYSTYKI!$L$5)</f>
        <v>6</v>
      </c>
      <c r="BQ108" s="52">
        <f>SUMIFS('BAZA DANYCH'!$P:$P,'BAZA DANYCH'!$B:$B,STATYSTYKI!$B108,'BAZA DANYCH'!$C:$C,STATYSTYKI!$C108,'BAZA DANYCH'!$G:$G,STATYSTYKI!$D108,'BAZA DANYCH'!$J:$J,STATYSTYKI!BQ$99,'BAZA DANYCH'!$I:$I,STATYSTYKI!$L$5)</f>
        <v>3</v>
      </c>
      <c r="BR108" s="52">
        <f>SUMIFS('BAZA DANYCH'!$P:$P,'BAZA DANYCH'!$B:$B,STATYSTYKI!$B108,'BAZA DANYCH'!$C:$C,STATYSTYKI!$C108,'BAZA DANYCH'!$G:$G,STATYSTYKI!$D108,'BAZA DANYCH'!$J:$J,STATYSTYKI!BR$99,'BAZA DANYCH'!$I:$I,STATYSTYKI!$L$5)</f>
        <v>5</v>
      </c>
      <c r="BS108" s="52">
        <f>SUMIFS('BAZA DANYCH'!$P:$P,'BAZA DANYCH'!$B:$B,STATYSTYKI!$B108,'BAZA DANYCH'!$C:$C,STATYSTYKI!$C108,'BAZA DANYCH'!$G:$G,STATYSTYKI!$D108,'BAZA DANYCH'!$J:$J,STATYSTYKI!BS$99,'BAZA DANYCH'!$I:$I,STATYSTYKI!$L$5)</f>
        <v>2</v>
      </c>
      <c r="BT108" s="52">
        <f>SUMIFS('BAZA DANYCH'!$P:$P,'BAZA DANYCH'!$B:$B,STATYSTYKI!$B108,'BAZA DANYCH'!$C:$C,STATYSTYKI!$C108,'BAZA DANYCH'!$G:$G,STATYSTYKI!$D108,'BAZA DANYCH'!$J:$J,STATYSTYKI!BT$99,'BAZA DANYCH'!$I:$I,STATYSTYKI!$L$5)</f>
        <v>3</v>
      </c>
      <c r="BU108" s="52">
        <f>SUMIFS('BAZA DANYCH'!$P:$P,'BAZA DANYCH'!$B:$B,STATYSTYKI!$B108,'BAZA DANYCH'!$C:$C,STATYSTYKI!$C108,'BAZA DANYCH'!$G:$G,STATYSTYKI!$D108,'BAZA DANYCH'!$J:$J,STATYSTYKI!BU$99,'BAZA DANYCH'!$I:$I,STATYSTYKI!$L$5)</f>
        <v>4</v>
      </c>
      <c r="BV108" s="52">
        <f>SUMIFS('BAZA DANYCH'!$P:$P,'BAZA DANYCH'!$B:$B,STATYSTYKI!$B108,'BAZA DANYCH'!$C:$C,STATYSTYKI!$C108,'BAZA DANYCH'!$G:$G,STATYSTYKI!$D108,'BAZA DANYCH'!$J:$J,STATYSTYKI!BV$99,'BAZA DANYCH'!$I:$I,STATYSTYKI!$L$5)</f>
        <v>8</v>
      </c>
      <c r="BW108" s="52">
        <f>SUMIFS('BAZA DANYCH'!$P:$P,'BAZA DANYCH'!$B:$B,STATYSTYKI!$B108,'BAZA DANYCH'!$C:$C,STATYSTYKI!$C108,'BAZA DANYCH'!$G:$G,STATYSTYKI!$D108,'BAZA DANYCH'!$J:$J,STATYSTYKI!BW$99,'BAZA DANYCH'!$I:$I,STATYSTYKI!$L$5)</f>
        <v>4</v>
      </c>
      <c r="BX108" s="52">
        <f>SUMIFS('BAZA DANYCH'!$P:$P,'BAZA DANYCH'!$B:$B,STATYSTYKI!$B108,'BAZA DANYCH'!$C:$C,STATYSTYKI!$C108,'BAZA DANYCH'!$G:$G,STATYSTYKI!$D108,'BAZA DANYCH'!$J:$J,STATYSTYKI!BX$99,'BAZA DANYCH'!$I:$I,STATYSTYKI!$L$5)</f>
        <v>8</v>
      </c>
      <c r="BY108" s="52">
        <f>SUMIFS('BAZA DANYCH'!$P:$P,'BAZA DANYCH'!$B:$B,STATYSTYKI!$B108,'BAZA DANYCH'!$C:$C,STATYSTYKI!$C108,'BAZA DANYCH'!$G:$G,STATYSTYKI!$D108,'BAZA DANYCH'!$J:$J,STATYSTYKI!BY$99,'BAZA DANYCH'!$I:$I,STATYSTYKI!$L$5)</f>
        <v>8</v>
      </c>
      <c r="BZ108" s="52">
        <f>SUMIFS('BAZA DANYCH'!$P:$P,'BAZA DANYCH'!$B:$B,STATYSTYKI!$B108,'BAZA DANYCH'!$C:$C,STATYSTYKI!$C108,'BAZA DANYCH'!$G:$G,STATYSTYKI!$D108,'BAZA DANYCH'!$J:$J,STATYSTYKI!BZ$99,'BAZA DANYCH'!$I:$I,STATYSTYKI!$L$5)</f>
        <v>10</v>
      </c>
      <c r="CA108" s="52">
        <f>SUMIFS('BAZA DANYCH'!$P:$P,'BAZA DANYCH'!$B:$B,STATYSTYKI!$B108,'BAZA DANYCH'!$C:$C,STATYSTYKI!$C108,'BAZA DANYCH'!$G:$G,STATYSTYKI!$D108,'BAZA DANYCH'!$J:$J,STATYSTYKI!CA$99,'BAZA DANYCH'!$I:$I,STATYSTYKI!$L$5)</f>
        <v>10</v>
      </c>
      <c r="CB108" s="52">
        <f>SUMIFS('BAZA DANYCH'!$P:$P,'BAZA DANYCH'!$B:$B,STATYSTYKI!$B108,'BAZA DANYCH'!$C:$C,STATYSTYKI!$C108,'BAZA DANYCH'!$G:$G,STATYSTYKI!$D108,'BAZA DANYCH'!$J:$J,STATYSTYKI!CB$99,'BAZA DANYCH'!$I:$I,STATYSTYKI!$L$5)</f>
        <v>8</v>
      </c>
      <c r="CC108" s="52">
        <f>SUMIFS('BAZA DANYCH'!$P:$P,'BAZA DANYCH'!$B:$B,STATYSTYKI!$B108,'BAZA DANYCH'!$C:$C,STATYSTYKI!$C108,'BAZA DANYCH'!$G:$G,STATYSTYKI!$D108,'BAZA DANYCH'!$J:$J,STATYSTYKI!CC$99,'BAZA DANYCH'!$I:$I,STATYSTYKI!$L$5)</f>
        <v>6</v>
      </c>
      <c r="CD108" s="52">
        <f>SUMIFS('BAZA DANYCH'!$P:$P,'BAZA DANYCH'!$B:$B,STATYSTYKI!$B108,'BAZA DANYCH'!$C:$C,STATYSTYKI!$C108,'BAZA DANYCH'!$G:$G,STATYSTYKI!$D108,'BAZA DANYCH'!$J:$J,STATYSTYKI!CD$99,'BAZA DANYCH'!$I:$I,STATYSTYKI!$L$5)</f>
        <v>7</v>
      </c>
      <c r="CE108" s="52">
        <f>SUMIFS('BAZA DANYCH'!$P:$P,'BAZA DANYCH'!$B:$B,STATYSTYKI!$B108,'BAZA DANYCH'!$C:$C,STATYSTYKI!$C108,'BAZA DANYCH'!$G:$G,STATYSTYKI!$D108,'BAZA DANYCH'!$J:$J,STATYSTYKI!CE$99,'BAZA DANYCH'!$I:$I,STATYSTYKI!$L$5)</f>
        <v>7</v>
      </c>
      <c r="CF108" s="52">
        <f>SUMIFS('BAZA DANYCH'!$P:$P,'BAZA DANYCH'!$B:$B,STATYSTYKI!$B108,'BAZA DANYCH'!$C:$C,STATYSTYKI!$C108,'BAZA DANYCH'!$G:$G,STATYSTYKI!$D108,'BAZA DANYCH'!$J:$J,STATYSTYKI!CF$99,'BAZA DANYCH'!$I:$I,STATYSTYKI!$L$5)</f>
        <v>6</v>
      </c>
      <c r="CG108" s="52">
        <f>SUMIFS('BAZA DANYCH'!$P:$P,'BAZA DANYCH'!$B:$B,STATYSTYKI!$B108,'BAZA DANYCH'!$C:$C,STATYSTYKI!$C108,'BAZA DANYCH'!$G:$G,STATYSTYKI!$D108,'BAZA DANYCH'!$J:$J,STATYSTYKI!CG$99,'BAZA DANYCH'!$I:$I,STATYSTYKI!$L$5)</f>
        <v>10</v>
      </c>
      <c r="CH108" s="52">
        <f>SUMIFS('BAZA DANYCH'!$P:$P,'BAZA DANYCH'!$B:$B,STATYSTYKI!$B108,'BAZA DANYCH'!$C:$C,STATYSTYKI!$C108,'BAZA DANYCH'!$G:$G,STATYSTYKI!$D108,'BAZA DANYCH'!$J:$J,STATYSTYKI!CH$99,'BAZA DANYCH'!$I:$I,STATYSTYKI!$L$5)</f>
        <v>11</v>
      </c>
      <c r="CI108" s="52">
        <f>SUMIFS('BAZA DANYCH'!$P:$P,'BAZA DANYCH'!$B:$B,STATYSTYKI!$B108,'BAZA DANYCH'!$C:$C,STATYSTYKI!$C108,'BAZA DANYCH'!$G:$G,STATYSTYKI!$D108,'BAZA DANYCH'!$J:$J,STATYSTYKI!CI$99,'BAZA DANYCH'!$I:$I,STATYSTYKI!$L$5)</f>
        <v>7</v>
      </c>
      <c r="CJ108" s="52">
        <f>SUMIFS('BAZA DANYCH'!$P:$P,'BAZA DANYCH'!$B:$B,STATYSTYKI!$B108,'BAZA DANYCH'!$C:$C,STATYSTYKI!$C108,'BAZA DANYCH'!$G:$G,STATYSTYKI!$D108,'BAZA DANYCH'!$J:$J,STATYSTYKI!CJ$99,'BAZA DANYCH'!$I:$I,STATYSTYKI!$L$5)</f>
        <v>10</v>
      </c>
      <c r="CK108" s="52">
        <f>SUMIFS('BAZA DANYCH'!$P:$P,'BAZA DANYCH'!$B:$B,STATYSTYKI!$B108,'BAZA DANYCH'!$C:$C,STATYSTYKI!$C108,'BAZA DANYCH'!$G:$G,STATYSTYKI!$D108,'BAZA DANYCH'!$J:$J,STATYSTYKI!CK$99,'BAZA DANYCH'!$I:$I,STATYSTYKI!$L$5)</f>
        <v>6</v>
      </c>
      <c r="CL108" s="52">
        <f>SUMIFS('BAZA DANYCH'!$P:$P,'BAZA DANYCH'!$B:$B,STATYSTYKI!$B108,'BAZA DANYCH'!$C:$C,STATYSTYKI!$C108,'BAZA DANYCH'!$G:$G,STATYSTYKI!$D108,'BAZA DANYCH'!$J:$J,STATYSTYKI!CL$99,'BAZA DANYCH'!$I:$I,STATYSTYKI!$L$5)</f>
        <v>1</v>
      </c>
      <c r="CM108" s="52">
        <f>SUMIFS('BAZA DANYCH'!$P:$P,'BAZA DANYCH'!$B:$B,STATYSTYKI!$B108,'BAZA DANYCH'!$C:$C,STATYSTYKI!$C108,'BAZA DANYCH'!$G:$G,STATYSTYKI!$D108,'BAZA DANYCH'!$J:$J,STATYSTYKI!CM$99,'BAZA DANYCH'!$I:$I,STATYSTYKI!$L$5)</f>
        <v>1</v>
      </c>
      <c r="CN108" s="52">
        <f>SUMIFS('BAZA DANYCH'!$P:$P,'BAZA DANYCH'!$B:$B,STATYSTYKI!$B108,'BAZA DANYCH'!$C:$C,STATYSTYKI!$C108,'BAZA DANYCH'!$G:$G,STATYSTYKI!$D108,'BAZA DANYCH'!$J:$J,STATYSTYKI!CN$99,'BAZA DANYCH'!$I:$I,STATYSTYKI!$L$5)</f>
        <v>0</v>
      </c>
      <c r="CO108" s="52">
        <f>SUMIFS('BAZA DANYCH'!$P:$P,'BAZA DANYCH'!$B:$B,STATYSTYKI!$B108,'BAZA DANYCH'!$C:$C,STATYSTYKI!$C108,'BAZA DANYCH'!$G:$G,STATYSTYKI!$D108,'BAZA DANYCH'!$J:$J,STATYSTYKI!CO$99,'BAZA DANYCH'!$I:$I,STATYSTYKI!$L$5)</f>
        <v>1</v>
      </c>
      <c r="CP108" s="52">
        <f>SUMIFS('BAZA DANYCH'!$P:$P,'BAZA DANYCH'!$B:$B,STATYSTYKI!$B108,'BAZA DANYCH'!$C:$C,STATYSTYKI!$C108,'BAZA DANYCH'!$G:$G,STATYSTYKI!$D108,'BAZA DANYCH'!$J:$J,STATYSTYKI!CP$99,'BAZA DANYCH'!$I:$I,STATYSTYKI!$L$5)</f>
        <v>3</v>
      </c>
      <c r="CQ108" s="52">
        <f>SUMIFS('BAZA DANYCH'!$P:$P,'BAZA DANYCH'!$B:$B,STATYSTYKI!$B108,'BAZA DANYCH'!$C:$C,STATYSTYKI!$C108,'BAZA DANYCH'!$G:$G,STATYSTYKI!$D108,'BAZA DANYCH'!$J:$J,STATYSTYKI!CQ$99,'BAZA DANYCH'!$I:$I,STATYSTYKI!$L$5)</f>
        <v>1</v>
      </c>
      <c r="CR108" s="52">
        <f>SUMIFS('BAZA DANYCH'!$P:$P,'BAZA DANYCH'!$B:$B,STATYSTYKI!$B108,'BAZA DANYCH'!$C:$C,STATYSTYKI!$C108,'BAZA DANYCH'!$G:$G,STATYSTYKI!$D108,'BAZA DANYCH'!$J:$J,STATYSTYKI!CR$99,'BAZA DANYCH'!$I:$I,STATYSTYKI!$L$5)</f>
        <v>0</v>
      </c>
      <c r="CS108" s="52">
        <f>SUMIFS('BAZA DANYCH'!$P:$P,'BAZA DANYCH'!$B:$B,STATYSTYKI!$B108,'BAZA DANYCH'!$C:$C,STATYSTYKI!$C108,'BAZA DANYCH'!$G:$G,STATYSTYKI!$D108,'BAZA DANYCH'!$J:$J,STATYSTYKI!CS$99,'BAZA DANYCH'!$I:$I,STATYSTYKI!$L$5)</f>
        <v>5</v>
      </c>
      <c r="CT108" s="52">
        <f>SUMIFS('BAZA DANYCH'!$P:$P,'BAZA DANYCH'!$B:$B,STATYSTYKI!$B108,'BAZA DANYCH'!$C:$C,STATYSTYKI!$C108,'BAZA DANYCH'!$G:$G,STATYSTYKI!$D108,'BAZA DANYCH'!$J:$J,STATYSTYKI!CT$99,'BAZA DANYCH'!$I:$I,STATYSTYKI!$L$5)</f>
        <v>1</v>
      </c>
      <c r="CU108" s="52">
        <f>SUMIFS('BAZA DANYCH'!$P:$P,'BAZA DANYCH'!$B:$B,STATYSTYKI!$B108,'BAZA DANYCH'!$C:$C,STATYSTYKI!$C108,'BAZA DANYCH'!$G:$G,STATYSTYKI!$D108,'BAZA DANYCH'!$J:$J,STATYSTYKI!CU$99,'BAZA DANYCH'!$I:$I,STATYSTYKI!$L$5)</f>
        <v>0</v>
      </c>
      <c r="CV108" s="52">
        <f>SUMIFS('BAZA DANYCH'!$P:$P,'BAZA DANYCH'!$B:$B,STATYSTYKI!$B108,'BAZA DANYCH'!$C:$C,STATYSTYKI!$C108,'BAZA DANYCH'!$G:$G,STATYSTYKI!$D108,'BAZA DANYCH'!$J:$J,STATYSTYKI!CV$99,'BAZA DANYCH'!$I:$I,STATYSTYKI!$L$5)</f>
        <v>1</v>
      </c>
      <c r="CW108" s="52">
        <f>SUMIFS('BAZA DANYCH'!$P:$P,'BAZA DANYCH'!$B:$B,STATYSTYKI!$B108,'BAZA DANYCH'!$C:$C,STATYSTYKI!$C108,'BAZA DANYCH'!$G:$G,STATYSTYKI!$D108,'BAZA DANYCH'!$J:$J,STATYSTYKI!CW$99,'BAZA DANYCH'!$I:$I,STATYSTYKI!$L$5)</f>
        <v>1</v>
      </c>
      <c r="CX108" s="52">
        <f>SUMIFS('BAZA DANYCH'!$P:$P,'BAZA DANYCH'!$B:$B,STATYSTYKI!$B108,'BAZA DANYCH'!$C:$C,STATYSTYKI!$C108,'BAZA DANYCH'!$G:$G,STATYSTYKI!$D108,'BAZA DANYCH'!$J:$J,STATYSTYKI!CX$99,'BAZA DANYCH'!$I:$I,STATYSTYKI!$L$5)</f>
        <v>1</v>
      </c>
    </row>
    <row r="109" spans="1:103">
      <c r="B109" s="20" t="s">
        <v>123</v>
      </c>
      <c r="C109" s="20" t="s">
        <v>16</v>
      </c>
      <c r="D109" s="20" t="s">
        <v>17</v>
      </c>
      <c r="E109" s="25" t="s">
        <v>6</v>
      </c>
      <c r="F109" s="52">
        <f t="shared" si="208"/>
        <v>1268</v>
      </c>
      <c r="G109" s="52">
        <f>SUMIFS('BAZA DANYCH'!$N:$N,'BAZA DANYCH'!$B:$B,STATYSTYKI!$B109,'BAZA DANYCH'!$C:$C,STATYSTYKI!$C109,'BAZA DANYCH'!$G:$G,STATYSTYKI!$D109,'BAZA DANYCH'!$J:$J,STATYSTYKI!G$99,'BAZA DANYCH'!$I:$I,STATYSTYKI!$L$5)</f>
        <v>2</v>
      </c>
      <c r="H109" s="52">
        <f>SUMIFS('BAZA DANYCH'!$N:$N,'BAZA DANYCH'!$B:$B,STATYSTYKI!$B109,'BAZA DANYCH'!$C:$C,STATYSTYKI!$C109,'BAZA DANYCH'!$G:$G,STATYSTYKI!$D109,'BAZA DANYCH'!$J:$J,STATYSTYKI!H$99,'BAZA DANYCH'!$I:$I,STATYSTYKI!$L$5)</f>
        <v>6</v>
      </c>
      <c r="I109" s="52">
        <f>SUMIFS('BAZA DANYCH'!$N:$N,'BAZA DANYCH'!$B:$B,STATYSTYKI!$B109,'BAZA DANYCH'!$C:$C,STATYSTYKI!$C109,'BAZA DANYCH'!$G:$G,STATYSTYKI!$D109,'BAZA DANYCH'!$J:$J,STATYSTYKI!I$99,'BAZA DANYCH'!$I:$I,STATYSTYKI!$L$5)</f>
        <v>5</v>
      </c>
      <c r="J109" s="52">
        <f>SUMIFS('BAZA DANYCH'!$N:$N,'BAZA DANYCH'!$B:$B,STATYSTYKI!$B109,'BAZA DANYCH'!$C:$C,STATYSTYKI!$C109,'BAZA DANYCH'!$G:$G,STATYSTYKI!$D109,'BAZA DANYCH'!$J:$J,STATYSTYKI!J$99,'BAZA DANYCH'!$I:$I,STATYSTYKI!$L$5)</f>
        <v>2</v>
      </c>
      <c r="K109" s="52">
        <f>SUMIFS('BAZA DANYCH'!$N:$N,'BAZA DANYCH'!$B:$B,STATYSTYKI!$B109,'BAZA DANYCH'!$C:$C,STATYSTYKI!$C109,'BAZA DANYCH'!$G:$G,STATYSTYKI!$D109,'BAZA DANYCH'!$J:$J,STATYSTYKI!K$99,'BAZA DANYCH'!$I:$I,STATYSTYKI!$L$5)</f>
        <v>1</v>
      </c>
      <c r="L109" s="52">
        <f>SUMIFS('BAZA DANYCH'!$N:$N,'BAZA DANYCH'!$B:$B,STATYSTYKI!$B109,'BAZA DANYCH'!$C:$C,STATYSTYKI!$C109,'BAZA DANYCH'!$G:$G,STATYSTYKI!$D109,'BAZA DANYCH'!$J:$J,STATYSTYKI!L$99,'BAZA DANYCH'!$I:$I,STATYSTYKI!$L$5)</f>
        <v>0</v>
      </c>
      <c r="M109" s="52">
        <f>SUMIFS('BAZA DANYCH'!$N:$N,'BAZA DANYCH'!$B:$B,STATYSTYKI!$B109,'BAZA DANYCH'!$C:$C,STATYSTYKI!$C109,'BAZA DANYCH'!$G:$G,STATYSTYKI!$D109,'BAZA DANYCH'!$J:$J,STATYSTYKI!M$99,'BAZA DANYCH'!$I:$I,STATYSTYKI!$L$5)</f>
        <v>1</v>
      </c>
      <c r="N109" s="52">
        <f>SUMIFS('BAZA DANYCH'!$N:$N,'BAZA DANYCH'!$B:$B,STATYSTYKI!$B109,'BAZA DANYCH'!$C:$C,STATYSTYKI!$C109,'BAZA DANYCH'!$G:$G,STATYSTYKI!$D109,'BAZA DANYCH'!$J:$J,STATYSTYKI!N$99,'BAZA DANYCH'!$I:$I,STATYSTYKI!$L$5)</f>
        <v>3</v>
      </c>
      <c r="O109" s="52">
        <f>SUMIFS('BAZA DANYCH'!$N:$N,'BAZA DANYCH'!$B:$B,STATYSTYKI!$B109,'BAZA DANYCH'!$C:$C,STATYSTYKI!$C109,'BAZA DANYCH'!$G:$G,STATYSTYKI!$D109,'BAZA DANYCH'!$J:$J,STATYSTYKI!O$99,'BAZA DANYCH'!$I:$I,STATYSTYKI!$L$5)</f>
        <v>2</v>
      </c>
      <c r="P109" s="52">
        <f>SUMIFS('BAZA DANYCH'!$N:$N,'BAZA DANYCH'!$B:$B,STATYSTYKI!$B109,'BAZA DANYCH'!$C:$C,STATYSTYKI!$C109,'BAZA DANYCH'!$G:$G,STATYSTYKI!$D109,'BAZA DANYCH'!$J:$J,STATYSTYKI!P$99,'BAZA DANYCH'!$I:$I,STATYSTYKI!$L$5)</f>
        <v>3</v>
      </c>
      <c r="Q109" s="52">
        <f>SUMIFS('BAZA DANYCH'!$N:$N,'BAZA DANYCH'!$B:$B,STATYSTYKI!$B109,'BAZA DANYCH'!$C:$C,STATYSTYKI!$C109,'BAZA DANYCH'!$G:$G,STATYSTYKI!$D109,'BAZA DANYCH'!$J:$J,STATYSTYKI!Q$99,'BAZA DANYCH'!$I:$I,STATYSTYKI!$L$5)</f>
        <v>3</v>
      </c>
      <c r="R109" s="52">
        <f>SUMIFS('BAZA DANYCH'!$N:$N,'BAZA DANYCH'!$B:$B,STATYSTYKI!$B109,'BAZA DANYCH'!$C:$C,STATYSTYKI!$C109,'BAZA DANYCH'!$G:$G,STATYSTYKI!$D109,'BAZA DANYCH'!$J:$J,STATYSTYKI!R$99,'BAZA DANYCH'!$I:$I,STATYSTYKI!$L$5)</f>
        <v>4</v>
      </c>
      <c r="S109" s="52">
        <f>SUMIFS('BAZA DANYCH'!$N:$N,'BAZA DANYCH'!$B:$B,STATYSTYKI!$B109,'BAZA DANYCH'!$C:$C,STATYSTYKI!$C109,'BAZA DANYCH'!$G:$G,STATYSTYKI!$D109,'BAZA DANYCH'!$J:$J,STATYSTYKI!S$99,'BAZA DANYCH'!$I:$I,STATYSTYKI!$L$5)</f>
        <v>2</v>
      </c>
      <c r="T109" s="52">
        <f>SUMIFS('BAZA DANYCH'!$N:$N,'BAZA DANYCH'!$B:$B,STATYSTYKI!$B109,'BAZA DANYCH'!$C:$C,STATYSTYKI!$C109,'BAZA DANYCH'!$G:$G,STATYSTYKI!$D109,'BAZA DANYCH'!$J:$J,STATYSTYKI!T$99,'BAZA DANYCH'!$I:$I,STATYSTYKI!$L$5)</f>
        <v>2</v>
      </c>
      <c r="U109" s="52">
        <f>SUMIFS('BAZA DANYCH'!$N:$N,'BAZA DANYCH'!$B:$B,STATYSTYKI!$B109,'BAZA DANYCH'!$C:$C,STATYSTYKI!$C109,'BAZA DANYCH'!$G:$G,STATYSTYKI!$D109,'BAZA DANYCH'!$J:$J,STATYSTYKI!U$99,'BAZA DANYCH'!$I:$I,STATYSTYKI!$L$5)</f>
        <v>7</v>
      </c>
      <c r="V109" s="52">
        <f>SUMIFS('BAZA DANYCH'!$N:$N,'BAZA DANYCH'!$B:$B,STATYSTYKI!$B109,'BAZA DANYCH'!$C:$C,STATYSTYKI!$C109,'BAZA DANYCH'!$G:$G,STATYSTYKI!$D109,'BAZA DANYCH'!$J:$J,STATYSTYKI!V$99,'BAZA DANYCH'!$I:$I,STATYSTYKI!$L$5)</f>
        <v>2</v>
      </c>
      <c r="W109" s="52">
        <f>SUMIFS('BAZA DANYCH'!$N:$N,'BAZA DANYCH'!$B:$B,STATYSTYKI!$B109,'BAZA DANYCH'!$C:$C,STATYSTYKI!$C109,'BAZA DANYCH'!$G:$G,STATYSTYKI!$D109,'BAZA DANYCH'!$J:$J,STATYSTYKI!W$99,'BAZA DANYCH'!$I:$I,STATYSTYKI!$L$5)</f>
        <v>5</v>
      </c>
      <c r="X109" s="52">
        <f>SUMIFS('BAZA DANYCH'!$N:$N,'BAZA DANYCH'!$B:$B,STATYSTYKI!$B109,'BAZA DANYCH'!$C:$C,STATYSTYKI!$C109,'BAZA DANYCH'!$G:$G,STATYSTYKI!$D109,'BAZA DANYCH'!$J:$J,STATYSTYKI!X$99,'BAZA DANYCH'!$I:$I,STATYSTYKI!$L$5)</f>
        <v>7</v>
      </c>
      <c r="Y109" s="52">
        <f>SUMIFS('BAZA DANYCH'!$N:$N,'BAZA DANYCH'!$B:$B,STATYSTYKI!$B109,'BAZA DANYCH'!$C:$C,STATYSTYKI!$C109,'BAZA DANYCH'!$G:$G,STATYSTYKI!$D109,'BAZA DANYCH'!$J:$J,STATYSTYKI!Y$99,'BAZA DANYCH'!$I:$I,STATYSTYKI!$L$5)</f>
        <v>7</v>
      </c>
      <c r="Z109" s="52">
        <f>SUMIFS('BAZA DANYCH'!$N:$N,'BAZA DANYCH'!$B:$B,STATYSTYKI!$B109,'BAZA DANYCH'!$C:$C,STATYSTYKI!$C109,'BAZA DANYCH'!$G:$G,STATYSTYKI!$D109,'BAZA DANYCH'!$J:$J,STATYSTYKI!Z$99,'BAZA DANYCH'!$I:$I,STATYSTYKI!$L$5)</f>
        <v>5</v>
      </c>
      <c r="AA109" s="52">
        <f>SUMIFS('BAZA DANYCH'!$N:$N,'BAZA DANYCH'!$B:$B,STATYSTYKI!$B109,'BAZA DANYCH'!$C:$C,STATYSTYKI!$C109,'BAZA DANYCH'!$G:$G,STATYSTYKI!$D109,'BAZA DANYCH'!$J:$J,STATYSTYKI!AA$99,'BAZA DANYCH'!$I:$I,STATYSTYKI!$L$5)</f>
        <v>9</v>
      </c>
      <c r="AB109" s="52">
        <f>SUMIFS('BAZA DANYCH'!$N:$N,'BAZA DANYCH'!$B:$B,STATYSTYKI!$B109,'BAZA DANYCH'!$C:$C,STATYSTYKI!$C109,'BAZA DANYCH'!$G:$G,STATYSTYKI!$D109,'BAZA DANYCH'!$J:$J,STATYSTYKI!AB$99,'BAZA DANYCH'!$I:$I,STATYSTYKI!$L$5)</f>
        <v>9</v>
      </c>
      <c r="AC109" s="52">
        <f>SUMIFS('BAZA DANYCH'!$N:$N,'BAZA DANYCH'!$B:$B,STATYSTYKI!$B109,'BAZA DANYCH'!$C:$C,STATYSTYKI!$C109,'BAZA DANYCH'!$G:$G,STATYSTYKI!$D109,'BAZA DANYCH'!$J:$J,STATYSTYKI!AC$99,'BAZA DANYCH'!$I:$I,STATYSTYKI!$L$5)</f>
        <v>6</v>
      </c>
      <c r="AD109" s="52">
        <f>SUMIFS('BAZA DANYCH'!$N:$N,'BAZA DANYCH'!$B:$B,STATYSTYKI!$B109,'BAZA DANYCH'!$C:$C,STATYSTYKI!$C109,'BAZA DANYCH'!$G:$G,STATYSTYKI!$D109,'BAZA DANYCH'!$J:$J,STATYSTYKI!AD$99,'BAZA DANYCH'!$I:$I,STATYSTYKI!$L$5)</f>
        <v>9</v>
      </c>
      <c r="AE109" s="52">
        <f>SUMIFS('BAZA DANYCH'!$N:$N,'BAZA DANYCH'!$B:$B,STATYSTYKI!$B109,'BAZA DANYCH'!$C:$C,STATYSTYKI!$C109,'BAZA DANYCH'!$G:$G,STATYSTYKI!$D109,'BAZA DANYCH'!$J:$J,STATYSTYKI!AE$99,'BAZA DANYCH'!$I:$I,STATYSTYKI!$L$5)</f>
        <v>15</v>
      </c>
      <c r="AF109" s="52">
        <f>SUMIFS('BAZA DANYCH'!$N:$N,'BAZA DANYCH'!$B:$B,STATYSTYKI!$B109,'BAZA DANYCH'!$C:$C,STATYSTYKI!$C109,'BAZA DANYCH'!$G:$G,STATYSTYKI!$D109,'BAZA DANYCH'!$J:$J,STATYSTYKI!AF$99,'BAZA DANYCH'!$I:$I,STATYSTYKI!$L$5)</f>
        <v>10</v>
      </c>
      <c r="AG109" s="52">
        <f>SUMIFS('BAZA DANYCH'!$N:$N,'BAZA DANYCH'!$B:$B,STATYSTYKI!$B109,'BAZA DANYCH'!$C:$C,STATYSTYKI!$C109,'BAZA DANYCH'!$G:$G,STATYSTYKI!$D109,'BAZA DANYCH'!$J:$J,STATYSTYKI!AG$99,'BAZA DANYCH'!$I:$I,STATYSTYKI!$L$5)</f>
        <v>14</v>
      </c>
      <c r="AH109" s="52">
        <f>SUMIFS('BAZA DANYCH'!$N:$N,'BAZA DANYCH'!$B:$B,STATYSTYKI!$B109,'BAZA DANYCH'!$C:$C,STATYSTYKI!$C109,'BAZA DANYCH'!$G:$G,STATYSTYKI!$D109,'BAZA DANYCH'!$J:$J,STATYSTYKI!AH$99,'BAZA DANYCH'!$I:$I,STATYSTYKI!$L$5)</f>
        <v>24</v>
      </c>
      <c r="AI109" s="52">
        <f>SUMIFS('BAZA DANYCH'!$N:$N,'BAZA DANYCH'!$B:$B,STATYSTYKI!$B109,'BAZA DANYCH'!$C:$C,STATYSTYKI!$C109,'BAZA DANYCH'!$G:$G,STATYSTYKI!$D109,'BAZA DANYCH'!$J:$J,STATYSTYKI!AI$99,'BAZA DANYCH'!$I:$I,STATYSTYKI!$L$5)</f>
        <v>17</v>
      </c>
      <c r="AJ109" s="52">
        <f>SUMIFS('BAZA DANYCH'!$N:$N,'BAZA DANYCH'!$B:$B,STATYSTYKI!$B109,'BAZA DANYCH'!$C:$C,STATYSTYKI!$C109,'BAZA DANYCH'!$G:$G,STATYSTYKI!$D109,'BAZA DANYCH'!$J:$J,STATYSTYKI!AJ$99,'BAZA DANYCH'!$I:$I,STATYSTYKI!$L$5)</f>
        <v>15</v>
      </c>
      <c r="AK109" s="52">
        <f>SUMIFS('BAZA DANYCH'!$N:$N,'BAZA DANYCH'!$B:$B,STATYSTYKI!$B109,'BAZA DANYCH'!$C:$C,STATYSTYKI!$C109,'BAZA DANYCH'!$G:$G,STATYSTYKI!$D109,'BAZA DANYCH'!$J:$J,STATYSTYKI!AK$99,'BAZA DANYCH'!$I:$I,STATYSTYKI!$L$5)</f>
        <v>27</v>
      </c>
      <c r="AL109" s="52">
        <f>SUMIFS('BAZA DANYCH'!$N:$N,'BAZA DANYCH'!$B:$B,STATYSTYKI!$B109,'BAZA DANYCH'!$C:$C,STATYSTYKI!$C109,'BAZA DANYCH'!$G:$G,STATYSTYKI!$D109,'BAZA DANYCH'!$J:$J,STATYSTYKI!AL$99,'BAZA DANYCH'!$I:$I,STATYSTYKI!$L$5)</f>
        <v>30</v>
      </c>
      <c r="AM109" s="52">
        <f>SUMIFS('BAZA DANYCH'!$N:$N,'BAZA DANYCH'!$B:$B,STATYSTYKI!$B109,'BAZA DANYCH'!$C:$C,STATYSTYKI!$C109,'BAZA DANYCH'!$G:$G,STATYSTYKI!$D109,'BAZA DANYCH'!$J:$J,STATYSTYKI!AM$99,'BAZA DANYCH'!$I:$I,STATYSTYKI!$L$5)</f>
        <v>26</v>
      </c>
      <c r="AN109" s="52">
        <f>SUMIFS('BAZA DANYCH'!$N:$N,'BAZA DANYCH'!$B:$B,STATYSTYKI!$B109,'BAZA DANYCH'!$C:$C,STATYSTYKI!$C109,'BAZA DANYCH'!$G:$G,STATYSTYKI!$D109,'BAZA DANYCH'!$J:$J,STATYSTYKI!AN$99,'BAZA DANYCH'!$I:$I,STATYSTYKI!$L$5)</f>
        <v>24</v>
      </c>
      <c r="AO109" s="52">
        <f>SUMIFS('BAZA DANYCH'!$N:$N,'BAZA DANYCH'!$B:$B,STATYSTYKI!$B109,'BAZA DANYCH'!$C:$C,STATYSTYKI!$C109,'BAZA DANYCH'!$G:$G,STATYSTYKI!$D109,'BAZA DANYCH'!$J:$J,STATYSTYKI!AO$99,'BAZA DANYCH'!$I:$I,STATYSTYKI!$L$5)</f>
        <v>27</v>
      </c>
      <c r="AP109" s="52">
        <f>SUMIFS('BAZA DANYCH'!$N:$N,'BAZA DANYCH'!$B:$B,STATYSTYKI!$B109,'BAZA DANYCH'!$C:$C,STATYSTYKI!$C109,'BAZA DANYCH'!$G:$G,STATYSTYKI!$D109,'BAZA DANYCH'!$J:$J,STATYSTYKI!AP$99,'BAZA DANYCH'!$I:$I,STATYSTYKI!$L$5)</f>
        <v>22</v>
      </c>
      <c r="AQ109" s="52">
        <f>SUMIFS('BAZA DANYCH'!$N:$N,'BAZA DANYCH'!$B:$B,STATYSTYKI!$B109,'BAZA DANYCH'!$C:$C,STATYSTYKI!$C109,'BAZA DANYCH'!$G:$G,STATYSTYKI!$D109,'BAZA DANYCH'!$J:$J,STATYSTYKI!AQ$99,'BAZA DANYCH'!$I:$I,STATYSTYKI!$L$5)</f>
        <v>34</v>
      </c>
      <c r="AR109" s="52">
        <f>SUMIFS('BAZA DANYCH'!$N:$N,'BAZA DANYCH'!$B:$B,STATYSTYKI!$B109,'BAZA DANYCH'!$C:$C,STATYSTYKI!$C109,'BAZA DANYCH'!$G:$G,STATYSTYKI!$D109,'BAZA DANYCH'!$J:$J,STATYSTYKI!AR$99,'BAZA DANYCH'!$I:$I,STATYSTYKI!$L$5)</f>
        <v>23</v>
      </c>
      <c r="AS109" s="52">
        <f>SUMIFS('BAZA DANYCH'!$N:$N,'BAZA DANYCH'!$B:$B,STATYSTYKI!$B109,'BAZA DANYCH'!$C:$C,STATYSTYKI!$C109,'BAZA DANYCH'!$G:$G,STATYSTYKI!$D109,'BAZA DANYCH'!$J:$J,STATYSTYKI!AS$99,'BAZA DANYCH'!$I:$I,STATYSTYKI!$L$5)</f>
        <v>27</v>
      </c>
      <c r="AT109" s="52">
        <f>SUMIFS('BAZA DANYCH'!$N:$N,'BAZA DANYCH'!$B:$B,STATYSTYKI!$B109,'BAZA DANYCH'!$C:$C,STATYSTYKI!$C109,'BAZA DANYCH'!$G:$G,STATYSTYKI!$D109,'BAZA DANYCH'!$J:$J,STATYSTYKI!AT$99,'BAZA DANYCH'!$I:$I,STATYSTYKI!$L$5)</f>
        <v>23</v>
      </c>
      <c r="AU109" s="52">
        <f>SUMIFS('BAZA DANYCH'!$N:$N,'BAZA DANYCH'!$B:$B,STATYSTYKI!$B109,'BAZA DANYCH'!$C:$C,STATYSTYKI!$C109,'BAZA DANYCH'!$G:$G,STATYSTYKI!$D109,'BAZA DANYCH'!$J:$J,STATYSTYKI!AU$99,'BAZA DANYCH'!$I:$I,STATYSTYKI!$L$5)</f>
        <v>24</v>
      </c>
      <c r="AV109" s="52">
        <f>SUMIFS('BAZA DANYCH'!$N:$N,'BAZA DANYCH'!$B:$B,STATYSTYKI!$B109,'BAZA DANYCH'!$C:$C,STATYSTYKI!$C109,'BAZA DANYCH'!$G:$G,STATYSTYKI!$D109,'BAZA DANYCH'!$J:$J,STATYSTYKI!AV$99,'BAZA DANYCH'!$I:$I,STATYSTYKI!$L$5)</f>
        <v>26</v>
      </c>
      <c r="AW109" s="52">
        <f>SUMIFS('BAZA DANYCH'!$N:$N,'BAZA DANYCH'!$B:$B,STATYSTYKI!$B109,'BAZA DANYCH'!$C:$C,STATYSTYKI!$C109,'BAZA DANYCH'!$G:$G,STATYSTYKI!$D109,'BAZA DANYCH'!$J:$J,STATYSTYKI!AW$99,'BAZA DANYCH'!$I:$I,STATYSTYKI!$L$5)</f>
        <v>22</v>
      </c>
      <c r="AX109" s="52">
        <f>SUMIFS('BAZA DANYCH'!$N:$N,'BAZA DANYCH'!$B:$B,STATYSTYKI!$B109,'BAZA DANYCH'!$C:$C,STATYSTYKI!$C109,'BAZA DANYCH'!$G:$G,STATYSTYKI!$D109,'BAZA DANYCH'!$J:$J,STATYSTYKI!AX$99,'BAZA DANYCH'!$I:$I,STATYSTYKI!$L$5)</f>
        <v>27</v>
      </c>
      <c r="AY109" s="52">
        <f>SUMIFS('BAZA DANYCH'!$N:$N,'BAZA DANYCH'!$B:$B,STATYSTYKI!$B109,'BAZA DANYCH'!$C:$C,STATYSTYKI!$C109,'BAZA DANYCH'!$G:$G,STATYSTYKI!$D109,'BAZA DANYCH'!$J:$J,STATYSTYKI!AY$99,'BAZA DANYCH'!$I:$I,STATYSTYKI!$L$5)</f>
        <v>23</v>
      </c>
      <c r="AZ109" s="52">
        <f>SUMIFS('BAZA DANYCH'!$N:$N,'BAZA DANYCH'!$B:$B,STATYSTYKI!$B109,'BAZA DANYCH'!$C:$C,STATYSTYKI!$C109,'BAZA DANYCH'!$G:$G,STATYSTYKI!$D109,'BAZA DANYCH'!$J:$J,STATYSTYKI!AZ$99,'BAZA DANYCH'!$I:$I,STATYSTYKI!$L$5)</f>
        <v>21</v>
      </c>
      <c r="BA109" s="52">
        <f>SUMIFS('BAZA DANYCH'!$N:$N,'BAZA DANYCH'!$B:$B,STATYSTYKI!$B109,'BAZA DANYCH'!$C:$C,STATYSTYKI!$C109,'BAZA DANYCH'!$G:$G,STATYSTYKI!$D109,'BAZA DANYCH'!$J:$J,STATYSTYKI!BA$99,'BAZA DANYCH'!$I:$I,STATYSTYKI!$L$5)</f>
        <v>21</v>
      </c>
      <c r="BB109" s="52">
        <f>SUMIFS('BAZA DANYCH'!$N:$N,'BAZA DANYCH'!$B:$B,STATYSTYKI!$B109,'BAZA DANYCH'!$C:$C,STATYSTYKI!$C109,'BAZA DANYCH'!$G:$G,STATYSTYKI!$D109,'BAZA DANYCH'!$J:$J,STATYSTYKI!BB$99,'BAZA DANYCH'!$I:$I,STATYSTYKI!$L$5)</f>
        <v>23</v>
      </c>
      <c r="BC109" s="52">
        <f>SUMIFS('BAZA DANYCH'!$N:$N,'BAZA DANYCH'!$B:$B,STATYSTYKI!$B109,'BAZA DANYCH'!$C:$C,STATYSTYKI!$C109,'BAZA DANYCH'!$G:$G,STATYSTYKI!$D109,'BAZA DANYCH'!$J:$J,STATYSTYKI!BC$99,'BAZA DANYCH'!$I:$I,STATYSTYKI!$L$5)</f>
        <v>23</v>
      </c>
      <c r="BD109" s="52">
        <f>SUMIFS('BAZA DANYCH'!$N:$N,'BAZA DANYCH'!$B:$B,STATYSTYKI!$B109,'BAZA DANYCH'!$C:$C,STATYSTYKI!$C109,'BAZA DANYCH'!$G:$G,STATYSTYKI!$D109,'BAZA DANYCH'!$J:$J,STATYSTYKI!BD$99,'BAZA DANYCH'!$I:$I,STATYSTYKI!$L$5)</f>
        <v>21</v>
      </c>
      <c r="BE109" s="52">
        <f>SUMIFS('BAZA DANYCH'!$N:$N,'BAZA DANYCH'!$B:$B,STATYSTYKI!$B109,'BAZA DANYCH'!$C:$C,STATYSTYKI!$C109,'BAZA DANYCH'!$G:$G,STATYSTYKI!$D109,'BAZA DANYCH'!$J:$J,STATYSTYKI!BE$99,'BAZA DANYCH'!$I:$I,STATYSTYKI!$L$5)</f>
        <v>20</v>
      </c>
      <c r="BF109" s="52">
        <f>SUMIFS('BAZA DANYCH'!$N:$N,'BAZA DANYCH'!$B:$B,STATYSTYKI!$B109,'BAZA DANYCH'!$C:$C,STATYSTYKI!$C109,'BAZA DANYCH'!$G:$G,STATYSTYKI!$D109,'BAZA DANYCH'!$J:$J,STATYSTYKI!BF$99,'BAZA DANYCH'!$I:$I,STATYSTYKI!$L$5)</f>
        <v>19</v>
      </c>
      <c r="BG109" s="52">
        <f>SUMIFS('BAZA DANYCH'!$N:$N,'BAZA DANYCH'!$B:$B,STATYSTYKI!$B109,'BAZA DANYCH'!$C:$C,STATYSTYKI!$C109,'BAZA DANYCH'!$G:$G,STATYSTYKI!$D109,'BAZA DANYCH'!$J:$J,STATYSTYKI!BG$99,'BAZA DANYCH'!$I:$I,STATYSTYKI!$L$5)</f>
        <v>13</v>
      </c>
      <c r="BH109" s="52">
        <f>SUMIFS('BAZA DANYCH'!$N:$N,'BAZA DANYCH'!$B:$B,STATYSTYKI!$B109,'BAZA DANYCH'!$C:$C,STATYSTYKI!$C109,'BAZA DANYCH'!$G:$G,STATYSTYKI!$D109,'BAZA DANYCH'!$J:$J,STATYSTYKI!BH$99,'BAZA DANYCH'!$I:$I,STATYSTYKI!$L$5)</f>
        <v>17</v>
      </c>
      <c r="BI109" s="52">
        <f>SUMIFS('BAZA DANYCH'!$N:$N,'BAZA DANYCH'!$B:$B,STATYSTYKI!$B109,'BAZA DANYCH'!$C:$C,STATYSTYKI!$C109,'BAZA DANYCH'!$G:$G,STATYSTYKI!$D109,'BAZA DANYCH'!$J:$J,STATYSTYKI!BI$99,'BAZA DANYCH'!$I:$I,STATYSTYKI!$L$5)</f>
        <v>26</v>
      </c>
      <c r="BJ109" s="52">
        <f>SUMIFS('BAZA DANYCH'!$N:$N,'BAZA DANYCH'!$B:$B,STATYSTYKI!$B109,'BAZA DANYCH'!$C:$C,STATYSTYKI!$C109,'BAZA DANYCH'!$G:$G,STATYSTYKI!$D109,'BAZA DANYCH'!$J:$J,STATYSTYKI!BJ$99,'BAZA DANYCH'!$I:$I,STATYSTYKI!$L$5)</f>
        <v>20</v>
      </c>
      <c r="BK109" s="52">
        <f>SUMIFS('BAZA DANYCH'!$N:$N,'BAZA DANYCH'!$B:$B,STATYSTYKI!$B109,'BAZA DANYCH'!$C:$C,STATYSTYKI!$C109,'BAZA DANYCH'!$G:$G,STATYSTYKI!$D109,'BAZA DANYCH'!$J:$J,STATYSTYKI!BK$99,'BAZA DANYCH'!$I:$I,STATYSTYKI!$L$5)</f>
        <v>21</v>
      </c>
      <c r="BL109" s="52">
        <f>SUMIFS('BAZA DANYCH'!$N:$N,'BAZA DANYCH'!$B:$B,STATYSTYKI!$B109,'BAZA DANYCH'!$C:$C,STATYSTYKI!$C109,'BAZA DANYCH'!$G:$G,STATYSTYKI!$D109,'BAZA DANYCH'!$J:$J,STATYSTYKI!BL$99,'BAZA DANYCH'!$I:$I,STATYSTYKI!$L$5)</f>
        <v>19</v>
      </c>
      <c r="BM109" s="52">
        <f>SUMIFS('BAZA DANYCH'!$N:$N,'BAZA DANYCH'!$B:$B,STATYSTYKI!$B109,'BAZA DANYCH'!$C:$C,STATYSTYKI!$C109,'BAZA DANYCH'!$G:$G,STATYSTYKI!$D109,'BAZA DANYCH'!$J:$J,STATYSTYKI!BM$99,'BAZA DANYCH'!$I:$I,STATYSTYKI!$L$5)</f>
        <v>21</v>
      </c>
      <c r="BN109" s="52">
        <f>SUMIFS('BAZA DANYCH'!$N:$N,'BAZA DANYCH'!$B:$B,STATYSTYKI!$B109,'BAZA DANYCH'!$C:$C,STATYSTYKI!$C109,'BAZA DANYCH'!$G:$G,STATYSTYKI!$D109,'BAZA DANYCH'!$J:$J,STATYSTYKI!BN$99,'BAZA DANYCH'!$I:$I,STATYSTYKI!$L$5)</f>
        <v>22</v>
      </c>
      <c r="BO109" s="52">
        <f>SUMIFS('BAZA DANYCH'!$N:$N,'BAZA DANYCH'!$B:$B,STATYSTYKI!$B109,'BAZA DANYCH'!$C:$C,STATYSTYKI!$C109,'BAZA DANYCH'!$G:$G,STATYSTYKI!$D109,'BAZA DANYCH'!$J:$J,STATYSTYKI!BO$99,'BAZA DANYCH'!$I:$I,STATYSTYKI!$L$5)</f>
        <v>23</v>
      </c>
      <c r="BP109" s="52">
        <f>SUMIFS('BAZA DANYCH'!$N:$N,'BAZA DANYCH'!$B:$B,STATYSTYKI!$B109,'BAZA DANYCH'!$C:$C,STATYSTYKI!$C109,'BAZA DANYCH'!$G:$G,STATYSTYKI!$D109,'BAZA DANYCH'!$J:$J,STATYSTYKI!BP$99,'BAZA DANYCH'!$I:$I,STATYSTYKI!$L$5)</f>
        <v>17</v>
      </c>
      <c r="BQ109" s="52">
        <f>SUMIFS('BAZA DANYCH'!$N:$N,'BAZA DANYCH'!$B:$B,STATYSTYKI!$B109,'BAZA DANYCH'!$C:$C,STATYSTYKI!$C109,'BAZA DANYCH'!$G:$G,STATYSTYKI!$D109,'BAZA DANYCH'!$J:$J,STATYSTYKI!BQ$99,'BAZA DANYCH'!$I:$I,STATYSTYKI!$L$5)</f>
        <v>28</v>
      </c>
      <c r="BR109" s="52">
        <f>SUMIFS('BAZA DANYCH'!$N:$N,'BAZA DANYCH'!$B:$B,STATYSTYKI!$B109,'BAZA DANYCH'!$C:$C,STATYSTYKI!$C109,'BAZA DANYCH'!$G:$G,STATYSTYKI!$D109,'BAZA DANYCH'!$J:$J,STATYSTYKI!BR$99,'BAZA DANYCH'!$I:$I,STATYSTYKI!$L$5)</f>
        <v>12</v>
      </c>
      <c r="BS109" s="52">
        <f>SUMIFS('BAZA DANYCH'!$N:$N,'BAZA DANYCH'!$B:$B,STATYSTYKI!$B109,'BAZA DANYCH'!$C:$C,STATYSTYKI!$C109,'BAZA DANYCH'!$G:$G,STATYSTYKI!$D109,'BAZA DANYCH'!$J:$J,STATYSTYKI!BS$99,'BAZA DANYCH'!$I:$I,STATYSTYKI!$L$5)</f>
        <v>14</v>
      </c>
      <c r="BT109" s="52">
        <f>SUMIFS('BAZA DANYCH'!$N:$N,'BAZA DANYCH'!$B:$B,STATYSTYKI!$B109,'BAZA DANYCH'!$C:$C,STATYSTYKI!$C109,'BAZA DANYCH'!$G:$G,STATYSTYKI!$D109,'BAZA DANYCH'!$J:$J,STATYSTYKI!BT$99,'BAZA DANYCH'!$I:$I,STATYSTYKI!$L$5)</f>
        <v>21</v>
      </c>
      <c r="BU109" s="52">
        <f>SUMIFS('BAZA DANYCH'!$N:$N,'BAZA DANYCH'!$B:$B,STATYSTYKI!$B109,'BAZA DANYCH'!$C:$C,STATYSTYKI!$C109,'BAZA DANYCH'!$G:$G,STATYSTYKI!$D109,'BAZA DANYCH'!$J:$J,STATYSTYKI!BU$99,'BAZA DANYCH'!$I:$I,STATYSTYKI!$L$5)</f>
        <v>11</v>
      </c>
      <c r="BV109" s="52">
        <f>SUMIFS('BAZA DANYCH'!$N:$N,'BAZA DANYCH'!$B:$B,STATYSTYKI!$B109,'BAZA DANYCH'!$C:$C,STATYSTYKI!$C109,'BAZA DANYCH'!$G:$G,STATYSTYKI!$D109,'BAZA DANYCH'!$J:$J,STATYSTYKI!BV$99,'BAZA DANYCH'!$I:$I,STATYSTYKI!$L$5)</f>
        <v>7</v>
      </c>
      <c r="BW109" s="52">
        <f>SUMIFS('BAZA DANYCH'!$N:$N,'BAZA DANYCH'!$B:$B,STATYSTYKI!$B109,'BAZA DANYCH'!$C:$C,STATYSTYKI!$C109,'BAZA DANYCH'!$G:$G,STATYSTYKI!$D109,'BAZA DANYCH'!$J:$J,STATYSTYKI!BW$99,'BAZA DANYCH'!$I:$I,STATYSTYKI!$L$5)</f>
        <v>19</v>
      </c>
      <c r="BX109" s="52">
        <f>SUMIFS('BAZA DANYCH'!$N:$N,'BAZA DANYCH'!$B:$B,STATYSTYKI!$B109,'BAZA DANYCH'!$C:$C,STATYSTYKI!$C109,'BAZA DANYCH'!$G:$G,STATYSTYKI!$D109,'BAZA DANYCH'!$J:$J,STATYSTYKI!BX$99,'BAZA DANYCH'!$I:$I,STATYSTYKI!$L$5)</f>
        <v>13</v>
      </c>
      <c r="BY109" s="52">
        <f>SUMIFS('BAZA DANYCH'!$N:$N,'BAZA DANYCH'!$B:$B,STATYSTYKI!$B109,'BAZA DANYCH'!$C:$C,STATYSTYKI!$C109,'BAZA DANYCH'!$G:$G,STATYSTYKI!$D109,'BAZA DANYCH'!$J:$J,STATYSTYKI!BY$99,'BAZA DANYCH'!$I:$I,STATYSTYKI!$L$5)</f>
        <v>13</v>
      </c>
      <c r="BZ109" s="52">
        <f>SUMIFS('BAZA DANYCH'!$N:$N,'BAZA DANYCH'!$B:$B,STATYSTYKI!$B109,'BAZA DANYCH'!$C:$C,STATYSTYKI!$C109,'BAZA DANYCH'!$G:$G,STATYSTYKI!$D109,'BAZA DANYCH'!$J:$J,STATYSTYKI!BZ$99,'BAZA DANYCH'!$I:$I,STATYSTYKI!$L$5)</f>
        <v>16</v>
      </c>
      <c r="CA109" s="52">
        <f>SUMIFS('BAZA DANYCH'!$N:$N,'BAZA DANYCH'!$B:$B,STATYSTYKI!$B109,'BAZA DANYCH'!$C:$C,STATYSTYKI!$C109,'BAZA DANYCH'!$G:$G,STATYSTYKI!$D109,'BAZA DANYCH'!$J:$J,STATYSTYKI!CA$99,'BAZA DANYCH'!$I:$I,STATYSTYKI!$L$5)</f>
        <v>11</v>
      </c>
      <c r="CB109" s="52">
        <f>SUMIFS('BAZA DANYCH'!$N:$N,'BAZA DANYCH'!$B:$B,STATYSTYKI!$B109,'BAZA DANYCH'!$C:$C,STATYSTYKI!$C109,'BAZA DANYCH'!$G:$G,STATYSTYKI!$D109,'BAZA DANYCH'!$J:$J,STATYSTYKI!CB$99,'BAZA DANYCH'!$I:$I,STATYSTYKI!$L$5)</f>
        <v>17</v>
      </c>
      <c r="CC109" s="52">
        <f>SUMIFS('BAZA DANYCH'!$N:$N,'BAZA DANYCH'!$B:$B,STATYSTYKI!$B109,'BAZA DANYCH'!$C:$C,STATYSTYKI!$C109,'BAZA DANYCH'!$G:$G,STATYSTYKI!$D109,'BAZA DANYCH'!$J:$J,STATYSTYKI!CC$99,'BAZA DANYCH'!$I:$I,STATYSTYKI!$L$5)</f>
        <v>1</v>
      </c>
      <c r="CD109" s="52">
        <f>SUMIFS('BAZA DANYCH'!$N:$N,'BAZA DANYCH'!$B:$B,STATYSTYKI!$B109,'BAZA DANYCH'!$C:$C,STATYSTYKI!$C109,'BAZA DANYCH'!$G:$G,STATYSTYKI!$D109,'BAZA DANYCH'!$J:$J,STATYSTYKI!CD$99,'BAZA DANYCH'!$I:$I,STATYSTYKI!$L$5)</f>
        <v>13</v>
      </c>
      <c r="CE109" s="52">
        <f>SUMIFS('BAZA DANYCH'!$N:$N,'BAZA DANYCH'!$B:$B,STATYSTYKI!$B109,'BAZA DANYCH'!$C:$C,STATYSTYKI!$C109,'BAZA DANYCH'!$G:$G,STATYSTYKI!$D109,'BAZA DANYCH'!$J:$J,STATYSTYKI!CE$99,'BAZA DANYCH'!$I:$I,STATYSTYKI!$L$5)</f>
        <v>6</v>
      </c>
      <c r="CF109" s="52">
        <f>SUMIFS('BAZA DANYCH'!$N:$N,'BAZA DANYCH'!$B:$B,STATYSTYKI!$B109,'BAZA DANYCH'!$C:$C,STATYSTYKI!$C109,'BAZA DANYCH'!$G:$G,STATYSTYKI!$D109,'BAZA DANYCH'!$J:$J,STATYSTYKI!CF$99,'BAZA DANYCH'!$I:$I,STATYSTYKI!$L$5)</f>
        <v>14</v>
      </c>
      <c r="CG109" s="52">
        <f>SUMIFS('BAZA DANYCH'!$N:$N,'BAZA DANYCH'!$B:$B,STATYSTYKI!$B109,'BAZA DANYCH'!$C:$C,STATYSTYKI!$C109,'BAZA DANYCH'!$G:$G,STATYSTYKI!$D109,'BAZA DANYCH'!$J:$J,STATYSTYKI!CG$99,'BAZA DANYCH'!$I:$I,STATYSTYKI!$L$5)</f>
        <v>5</v>
      </c>
      <c r="CH109" s="52">
        <f>SUMIFS('BAZA DANYCH'!$N:$N,'BAZA DANYCH'!$B:$B,STATYSTYKI!$B109,'BAZA DANYCH'!$C:$C,STATYSTYKI!$C109,'BAZA DANYCH'!$G:$G,STATYSTYKI!$D109,'BAZA DANYCH'!$J:$J,STATYSTYKI!CH$99,'BAZA DANYCH'!$I:$I,STATYSTYKI!$L$5)</f>
        <v>10</v>
      </c>
      <c r="CI109" s="52">
        <f>SUMIFS('BAZA DANYCH'!$N:$N,'BAZA DANYCH'!$B:$B,STATYSTYKI!$B109,'BAZA DANYCH'!$C:$C,STATYSTYKI!$C109,'BAZA DANYCH'!$G:$G,STATYSTYKI!$D109,'BAZA DANYCH'!$J:$J,STATYSTYKI!CI$99,'BAZA DANYCH'!$I:$I,STATYSTYKI!$L$5)</f>
        <v>6</v>
      </c>
      <c r="CJ109" s="52">
        <f>SUMIFS('BAZA DANYCH'!$N:$N,'BAZA DANYCH'!$B:$B,STATYSTYKI!$B109,'BAZA DANYCH'!$C:$C,STATYSTYKI!$C109,'BAZA DANYCH'!$G:$G,STATYSTYKI!$D109,'BAZA DANYCH'!$J:$J,STATYSTYKI!CJ$99,'BAZA DANYCH'!$I:$I,STATYSTYKI!$L$5)</f>
        <v>8</v>
      </c>
      <c r="CK109" s="52">
        <f>SUMIFS('BAZA DANYCH'!$N:$N,'BAZA DANYCH'!$B:$B,STATYSTYKI!$B109,'BAZA DANYCH'!$C:$C,STATYSTYKI!$C109,'BAZA DANYCH'!$G:$G,STATYSTYKI!$D109,'BAZA DANYCH'!$J:$J,STATYSTYKI!CK$99,'BAZA DANYCH'!$I:$I,STATYSTYKI!$L$5)</f>
        <v>11</v>
      </c>
      <c r="CL109" s="52">
        <f>SUMIFS('BAZA DANYCH'!$N:$N,'BAZA DANYCH'!$B:$B,STATYSTYKI!$B109,'BAZA DANYCH'!$C:$C,STATYSTYKI!$C109,'BAZA DANYCH'!$G:$G,STATYSTYKI!$D109,'BAZA DANYCH'!$J:$J,STATYSTYKI!CL$99,'BAZA DANYCH'!$I:$I,STATYSTYKI!$L$5)</f>
        <v>6</v>
      </c>
      <c r="CM109" s="52">
        <f>SUMIFS('BAZA DANYCH'!$N:$N,'BAZA DANYCH'!$B:$B,STATYSTYKI!$B109,'BAZA DANYCH'!$C:$C,STATYSTYKI!$C109,'BAZA DANYCH'!$G:$G,STATYSTYKI!$D109,'BAZA DANYCH'!$J:$J,STATYSTYKI!CM$99,'BAZA DANYCH'!$I:$I,STATYSTYKI!$L$5)</f>
        <v>6</v>
      </c>
      <c r="CN109" s="52">
        <f>SUMIFS('BAZA DANYCH'!$N:$N,'BAZA DANYCH'!$B:$B,STATYSTYKI!$B109,'BAZA DANYCH'!$C:$C,STATYSTYKI!$C109,'BAZA DANYCH'!$G:$G,STATYSTYKI!$D109,'BAZA DANYCH'!$J:$J,STATYSTYKI!CN$99,'BAZA DANYCH'!$I:$I,STATYSTYKI!$L$5)</f>
        <v>8</v>
      </c>
      <c r="CO109" s="52">
        <f>SUMIFS('BAZA DANYCH'!$N:$N,'BAZA DANYCH'!$B:$B,STATYSTYKI!$B109,'BAZA DANYCH'!$C:$C,STATYSTYKI!$C109,'BAZA DANYCH'!$G:$G,STATYSTYKI!$D109,'BAZA DANYCH'!$J:$J,STATYSTYKI!CO$99,'BAZA DANYCH'!$I:$I,STATYSTYKI!$L$5)</f>
        <v>6</v>
      </c>
      <c r="CP109" s="52">
        <f>SUMIFS('BAZA DANYCH'!$N:$N,'BAZA DANYCH'!$B:$B,STATYSTYKI!$B109,'BAZA DANYCH'!$C:$C,STATYSTYKI!$C109,'BAZA DANYCH'!$G:$G,STATYSTYKI!$D109,'BAZA DANYCH'!$J:$J,STATYSTYKI!CP$99,'BAZA DANYCH'!$I:$I,STATYSTYKI!$L$5)</f>
        <v>7</v>
      </c>
      <c r="CQ109" s="52">
        <f>SUMIFS('BAZA DANYCH'!$N:$N,'BAZA DANYCH'!$B:$B,STATYSTYKI!$B109,'BAZA DANYCH'!$C:$C,STATYSTYKI!$C109,'BAZA DANYCH'!$G:$G,STATYSTYKI!$D109,'BAZA DANYCH'!$J:$J,STATYSTYKI!CQ$99,'BAZA DANYCH'!$I:$I,STATYSTYKI!$L$5)</f>
        <v>9</v>
      </c>
      <c r="CR109" s="52">
        <f>SUMIFS('BAZA DANYCH'!$N:$N,'BAZA DANYCH'!$B:$B,STATYSTYKI!$B109,'BAZA DANYCH'!$C:$C,STATYSTYKI!$C109,'BAZA DANYCH'!$G:$G,STATYSTYKI!$D109,'BAZA DANYCH'!$J:$J,STATYSTYKI!CR$99,'BAZA DANYCH'!$I:$I,STATYSTYKI!$L$5)</f>
        <v>4</v>
      </c>
      <c r="CS109" s="52">
        <f>SUMIFS('BAZA DANYCH'!$N:$N,'BAZA DANYCH'!$B:$B,STATYSTYKI!$B109,'BAZA DANYCH'!$C:$C,STATYSTYKI!$C109,'BAZA DANYCH'!$G:$G,STATYSTYKI!$D109,'BAZA DANYCH'!$J:$J,STATYSTYKI!CS$99,'BAZA DANYCH'!$I:$I,STATYSTYKI!$L$5)</f>
        <v>8</v>
      </c>
      <c r="CT109" s="52">
        <f>SUMIFS('BAZA DANYCH'!$N:$N,'BAZA DANYCH'!$B:$B,STATYSTYKI!$B109,'BAZA DANYCH'!$C:$C,STATYSTYKI!$C109,'BAZA DANYCH'!$G:$G,STATYSTYKI!$D109,'BAZA DANYCH'!$J:$J,STATYSTYKI!CT$99,'BAZA DANYCH'!$I:$I,STATYSTYKI!$L$5)</f>
        <v>6</v>
      </c>
      <c r="CU109" s="52">
        <f>SUMIFS('BAZA DANYCH'!$N:$N,'BAZA DANYCH'!$B:$B,STATYSTYKI!$B109,'BAZA DANYCH'!$C:$C,STATYSTYKI!$C109,'BAZA DANYCH'!$G:$G,STATYSTYKI!$D109,'BAZA DANYCH'!$J:$J,STATYSTYKI!CU$99,'BAZA DANYCH'!$I:$I,STATYSTYKI!$L$5)</f>
        <v>3</v>
      </c>
      <c r="CV109" s="52">
        <f>SUMIFS('BAZA DANYCH'!$N:$N,'BAZA DANYCH'!$B:$B,STATYSTYKI!$B109,'BAZA DANYCH'!$C:$C,STATYSTYKI!$C109,'BAZA DANYCH'!$G:$G,STATYSTYKI!$D109,'BAZA DANYCH'!$J:$J,STATYSTYKI!CV$99,'BAZA DANYCH'!$I:$I,STATYSTYKI!$L$5)</f>
        <v>6</v>
      </c>
      <c r="CW109" s="52">
        <f>SUMIFS('BAZA DANYCH'!$N:$N,'BAZA DANYCH'!$B:$B,STATYSTYKI!$B109,'BAZA DANYCH'!$C:$C,STATYSTYKI!$C109,'BAZA DANYCH'!$G:$G,STATYSTYKI!$D109,'BAZA DANYCH'!$J:$J,STATYSTYKI!CW$99,'BAZA DANYCH'!$I:$I,STATYSTYKI!$L$5)</f>
        <v>6</v>
      </c>
      <c r="CX109" s="52">
        <f>SUMIFS('BAZA DANYCH'!$N:$N,'BAZA DANYCH'!$B:$B,STATYSTYKI!$B109,'BAZA DANYCH'!$C:$C,STATYSTYKI!$C109,'BAZA DANYCH'!$G:$G,STATYSTYKI!$D109,'BAZA DANYCH'!$J:$J,STATYSTYKI!CX$99,'BAZA DANYCH'!$I:$I,STATYSTYKI!$L$5)</f>
        <v>8</v>
      </c>
    </row>
    <row r="110" spans="1:103">
      <c r="B110" s="20" t="s">
        <v>123</v>
      </c>
      <c r="C110" s="20" t="s">
        <v>16</v>
      </c>
      <c r="D110" s="20" t="s">
        <v>17</v>
      </c>
      <c r="E110" s="25" t="s">
        <v>7</v>
      </c>
      <c r="F110" s="52">
        <f t="shared" si="208"/>
        <v>7748</v>
      </c>
      <c r="G110" s="52">
        <f>SUMIFS('BAZA DANYCH'!$O:$O,'BAZA DANYCH'!$B:$B,STATYSTYKI!$B110,'BAZA DANYCH'!$C:$C,STATYSTYKI!$C110,'BAZA DANYCH'!$G:$G,STATYSTYKI!$D110,'BAZA DANYCH'!$J:$J,STATYSTYKI!G$99,'BAZA DANYCH'!$I:$I,STATYSTYKI!$L$5)</f>
        <v>43</v>
      </c>
      <c r="H110" s="52">
        <f>SUMIFS('BAZA DANYCH'!$O:$O,'BAZA DANYCH'!$B:$B,STATYSTYKI!$B110,'BAZA DANYCH'!$C:$C,STATYSTYKI!$C110,'BAZA DANYCH'!$G:$G,STATYSTYKI!$D110,'BAZA DANYCH'!$J:$J,STATYSTYKI!H$99,'BAZA DANYCH'!$I:$I,STATYSTYKI!$L$5)</f>
        <v>38</v>
      </c>
      <c r="I110" s="52">
        <f>SUMIFS('BAZA DANYCH'!$O:$O,'BAZA DANYCH'!$B:$B,STATYSTYKI!$B110,'BAZA DANYCH'!$C:$C,STATYSTYKI!$C110,'BAZA DANYCH'!$G:$G,STATYSTYKI!$D110,'BAZA DANYCH'!$J:$J,STATYSTYKI!I$99,'BAZA DANYCH'!$I:$I,STATYSTYKI!$L$5)</f>
        <v>41</v>
      </c>
      <c r="J110" s="52">
        <f>SUMIFS('BAZA DANYCH'!$O:$O,'BAZA DANYCH'!$B:$B,STATYSTYKI!$B110,'BAZA DANYCH'!$C:$C,STATYSTYKI!$C110,'BAZA DANYCH'!$G:$G,STATYSTYKI!$D110,'BAZA DANYCH'!$J:$J,STATYSTYKI!J$99,'BAZA DANYCH'!$I:$I,STATYSTYKI!$L$5)</f>
        <v>36</v>
      </c>
      <c r="K110" s="52">
        <f>SUMIFS('BAZA DANYCH'!$O:$O,'BAZA DANYCH'!$B:$B,STATYSTYKI!$B110,'BAZA DANYCH'!$C:$C,STATYSTYKI!$C110,'BAZA DANYCH'!$G:$G,STATYSTYKI!$D110,'BAZA DANYCH'!$J:$J,STATYSTYKI!K$99,'BAZA DANYCH'!$I:$I,STATYSTYKI!$L$5)</f>
        <v>44</v>
      </c>
      <c r="L110" s="52">
        <f>SUMIFS('BAZA DANYCH'!$O:$O,'BAZA DANYCH'!$B:$B,STATYSTYKI!$B110,'BAZA DANYCH'!$C:$C,STATYSTYKI!$C110,'BAZA DANYCH'!$G:$G,STATYSTYKI!$D110,'BAZA DANYCH'!$J:$J,STATYSTYKI!L$99,'BAZA DANYCH'!$I:$I,STATYSTYKI!$L$5)</f>
        <v>42</v>
      </c>
      <c r="M110" s="52">
        <f>SUMIFS('BAZA DANYCH'!$O:$O,'BAZA DANYCH'!$B:$B,STATYSTYKI!$B110,'BAZA DANYCH'!$C:$C,STATYSTYKI!$C110,'BAZA DANYCH'!$G:$G,STATYSTYKI!$D110,'BAZA DANYCH'!$J:$J,STATYSTYKI!M$99,'BAZA DANYCH'!$I:$I,STATYSTYKI!$L$5)</f>
        <v>32</v>
      </c>
      <c r="N110" s="52">
        <f>SUMIFS('BAZA DANYCH'!$O:$O,'BAZA DANYCH'!$B:$B,STATYSTYKI!$B110,'BAZA DANYCH'!$C:$C,STATYSTYKI!$C110,'BAZA DANYCH'!$G:$G,STATYSTYKI!$D110,'BAZA DANYCH'!$J:$J,STATYSTYKI!N$99,'BAZA DANYCH'!$I:$I,STATYSTYKI!$L$5)</f>
        <v>40</v>
      </c>
      <c r="O110" s="52">
        <f>SUMIFS('BAZA DANYCH'!$O:$O,'BAZA DANYCH'!$B:$B,STATYSTYKI!$B110,'BAZA DANYCH'!$C:$C,STATYSTYKI!$C110,'BAZA DANYCH'!$G:$G,STATYSTYKI!$D110,'BAZA DANYCH'!$J:$J,STATYSTYKI!O$99,'BAZA DANYCH'!$I:$I,STATYSTYKI!$L$5)</f>
        <v>55</v>
      </c>
      <c r="P110" s="52">
        <f>SUMIFS('BAZA DANYCH'!$O:$O,'BAZA DANYCH'!$B:$B,STATYSTYKI!$B110,'BAZA DANYCH'!$C:$C,STATYSTYKI!$C110,'BAZA DANYCH'!$G:$G,STATYSTYKI!$D110,'BAZA DANYCH'!$J:$J,STATYSTYKI!P$99,'BAZA DANYCH'!$I:$I,STATYSTYKI!$L$5)</f>
        <v>41</v>
      </c>
      <c r="Q110" s="52">
        <f>SUMIFS('BAZA DANYCH'!$O:$O,'BAZA DANYCH'!$B:$B,STATYSTYKI!$B110,'BAZA DANYCH'!$C:$C,STATYSTYKI!$C110,'BAZA DANYCH'!$G:$G,STATYSTYKI!$D110,'BAZA DANYCH'!$J:$J,STATYSTYKI!Q$99,'BAZA DANYCH'!$I:$I,STATYSTYKI!$L$5)</f>
        <v>49</v>
      </c>
      <c r="R110" s="52">
        <f>SUMIFS('BAZA DANYCH'!$O:$O,'BAZA DANYCH'!$B:$B,STATYSTYKI!$B110,'BAZA DANYCH'!$C:$C,STATYSTYKI!$C110,'BAZA DANYCH'!$G:$G,STATYSTYKI!$D110,'BAZA DANYCH'!$J:$J,STATYSTYKI!R$99,'BAZA DANYCH'!$I:$I,STATYSTYKI!$L$5)</f>
        <v>43</v>
      </c>
      <c r="S110" s="52">
        <f>SUMIFS('BAZA DANYCH'!$O:$O,'BAZA DANYCH'!$B:$B,STATYSTYKI!$B110,'BAZA DANYCH'!$C:$C,STATYSTYKI!$C110,'BAZA DANYCH'!$G:$G,STATYSTYKI!$D110,'BAZA DANYCH'!$J:$J,STATYSTYKI!S$99,'BAZA DANYCH'!$I:$I,STATYSTYKI!$L$5)</f>
        <v>26</v>
      </c>
      <c r="T110" s="52">
        <f>SUMIFS('BAZA DANYCH'!$O:$O,'BAZA DANYCH'!$B:$B,STATYSTYKI!$B110,'BAZA DANYCH'!$C:$C,STATYSTYKI!$C110,'BAZA DANYCH'!$G:$G,STATYSTYKI!$D110,'BAZA DANYCH'!$J:$J,STATYSTYKI!T$99,'BAZA DANYCH'!$I:$I,STATYSTYKI!$L$5)</f>
        <v>28</v>
      </c>
      <c r="U110" s="52">
        <f>SUMIFS('BAZA DANYCH'!$O:$O,'BAZA DANYCH'!$B:$B,STATYSTYKI!$B110,'BAZA DANYCH'!$C:$C,STATYSTYKI!$C110,'BAZA DANYCH'!$G:$G,STATYSTYKI!$D110,'BAZA DANYCH'!$J:$J,STATYSTYKI!U$99,'BAZA DANYCH'!$I:$I,STATYSTYKI!$L$5)</f>
        <v>43</v>
      </c>
      <c r="V110" s="52">
        <f>SUMIFS('BAZA DANYCH'!$O:$O,'BAZA DANYCH'!$B:$B,STATYSTYKI!$B110,'BAZA DANYCH'!$C:$C,STATYSTYKI!$C110,'BAZA DANYCH'!$G:$G,STATYSTYKI!$D110,'BAZA DANYCH'!$J:$J,STATYSTYKI!V$99,'BAZA DANYCH'!$I:$I,STATYSTYKI!$L$5)</f>
        <v>41</v>
      </c>
      <c r="W110" s="52">
        <f>SUMIFS('BAZA DANYCH'!$O:$O,'BAZA DANYCH'!$B:$B,STATYSTYKI!$B110,'BAZA DANYCH'!$C:$C,STATYSTYKI!$C110,'BAZA DANYCH'!$G:$G,STATYSTYKI!$D110,'BAZA DANYCH'!$J:$J,STATYSTYKI!W$99,'BAZA DANYCH'!$I:$I,STATYSTYKI!$L$5)</f>
        <v>45</v>
      </c>
      <c r="X110" s="52">
        <f>SUMIFS('BAZA DANYCH'!$O:$O,'BAZA DANYCH'!$B:$B,STATYSTYKI!$B110,'BAZA DANYCH'!$C:$C,STATYSTYKI!$C110,'BAZA DANYCH'!$G:$G,STATYSTYKI!$D110,'BAZA DANYCH'!$J:$J,STATYSTYKI!X$99,'BAZA DANYCH'!$I:$I,STATYSTYKI!$L$5)</f>
        <v>53</v>
      </c>
      <c r="Y110" s="52">
        <f>SUMIFS('BAZA DANYCH'!$O:$O,'BAZA DANYCH'!$B:$B,STATYSTYKI!$B110,'BAZA DANYCH'!$C:$C,STATYSTYKI!$C110,'BAZA DANYCH'!$G:$G,STATYSTYKI!$D110,'BAZA DANYCH'!$J:$J,STATYSTYKI!Y$99,'BAZA DANYCH'!$I:$I,STATYSTYKI!$L$5)</f>
        <v>61</v>
      </c>
      <c r="Z110" s="52">
        <f>SUMIFS('BAZA DANYCH'!$O:$O,'BAZA DANYCH'!$B:$B,STATYSTYKI!$B110,'BAZA DANYCH'!$C:$C,STATYSTYKI!$C110,'BAZA DANYCH'!$G:$G,STATYSTYKI!$D110,'BAZA DANYCH'!$J:$J,STATYSTYKI!Z$99,'BAZA DANYCH'!$I:$I,STATYSTYKI!$L$5)</f>
        <v>49</v>
      </c>
      <c r="AA110" s="52">
        <f>SUMIFS('BAZA DANYCH'!$O:$O,'BAZA DANYCH'!$B:$B,STATYSTYKI!$B110,'BAZA DANYCH'!$C:$C,STATYSTYKI!$C110,'BAZA DANYCH'!$G:$G,STATYSTYKI!$D110,'BAZA DANYCH'!$J:$J,STATYSTYKI!AA$99,'BAZA DANYCH'!$I:$I,STATYSTYKI!$L$5)</f>
        <v>71</v>
      </c>
      <c r="AB110" s="52">
        <f>SUMIFS('BAZA DANYCH'!$O:$O,'BAZA DANYCH'!$B:$B,STATYSTYKI!$B110,'BAZA DANYCH'!$C:$C,STATYSTYKI!$C110,'BAZA DANYCH'!$G:$G,STATYSTYKI!$D110,'BAZA DANYCH'!$J:$J,STATYSTYKI!AB$99,'BAZA DANYCH'!$I:$I,STATYSTYKI!$L$5)</f>
        <v>59</v>
      </c>
      <c r="AC110" s="52">
        <f>SUMIFS('BAZA DANYCH'!$O:$O,'BAZA DANYCH'!$B:$B,STATYSTYKI!$B110,'BAZA DANYCH'!$C:$C,STATYSTYKI!$C110,'BAZA DANYCH'!$G:$G,STATYSTYKI!$D110,'BAZA DANYCH'!$J:$J,STATYSTYKI!AC$99,'BAZA DANYCH'!$I:$I,STATYSTYKI!$L$5)</f>
        <v>93</v>
      </c>
      <c r="AD110" s="52">
        <f>SUMIFS('BAZA DANYCH'!$O:$O,'BAZA DANYCH'!$B:$B,STATYSTYKI!$B110,'BAZA DANYCH'!$C:$C,STATYSTYKI!$C110,'BAZA DANYCH'!$G:$G,STATYSTYKI!$D110,'BAZA DANYCH'!$J:$J,STATYSTYKI!AD$99,'BAZA DANYCH'!$I:$I,STATYSTYKI!$L$5)</f>
        <v>102</v>
      </c>
      <c r="AE110" s="52">
        <f>SUMIFS('BAZA DANYCH'!$O:$O,'BAZA DANYCH'!$B:$B,STATYSTYKI!$B110,'BAZA DANYCH'!$C:$C,STATYSTYKI!$C110,'BAZA DANYCH'!$G:$G,STATYSTYKI!$D110,'BAZA DANYCH'!$J:$J,STATYSTYKI!AE$99,'BAZA DANYCH'!$I:$I,STATYSTYKI!$L$5)</f>
        <v>88</v>
      </c>
      <c r="AF110" s="52">
        <f>SUMIFS('BAZA DANYCH'!$O:$O,'BAZA DANYCH'!$B:$B,STATYSTYKI!$B110,'BAZA DANYCH'!$C:$C,STATYSTYKI!$C110,'BAZA DANYCH'!$G:$G,STATYSTYKI!$D110,'BAZA DANYCH'!$J:$J,STATYSTYKI!AF$99,'BAZA DANYCH'!$I:$I,STATYSTYKI!$L$5)</f>
        <v>68</v>
      </c>
      <c r="AG110" s="52">
        <f>SUMIFS('BAZA DANYCH'!$O:$O,'BAZA DANYCH'!$B:$B,STATYSTYKI!$B110,'BAZA DANYCH'!$C:$C,STATYSTYKI!$C110,'BAZA DANYCH'!$G:$G,STATYSTYKI!$D110,'BAZA DANYCH'!$J:$J,STATYSTYKI!AG$99,'BAZA DANYCH'!$I:$I,STATYSTYKI!$L$5)</f>
        <v>98</v>
      </c>
      <c r="AH110" s="52">
        <f>SUMIFS('BAZA DANYCH'!$O:$O,'BAZA DANYCH'!$B:$B,STATYSTYKI!$B110,'BAZA DANYCH'!$C:$C,STATYSTYKI!$C110,'BAZA DANYCH'!$G:$G,STATYSTYKI!$D110,'BAZA DANYCH'!$J:$J,STATYSTYKI!AH$99,'BAZA DANYCH'!$I:$I,STATYSTYKI!$L$5)</f>
        <v>89</v>
      </c>
      <c r="AI110" s="52">
        <f>SUMIFS('BAZA DANYCH'!$O:$O,'BAZA DANYCH'!$B:$B,STATYSTYKI!$B110,'BAZA DANYCH'!$C:$C,STATYSTYKI!$C110,'BAZA DANYCH'!$G:$G,STATYSTYKI!$D110,'BAZA DANYCH'!$J:$J,STATYSTYKI!AI$99,'BAZA DANYCH'!$I:$I,STATYSTYKI!$L$5)</f>
        <v>88</v>
      </c>
      <c r="AJ110" s="52">
        <f>SUMIFS('BAZA DANYCH'!$O:$O,'BAZA DANYCH'!$B:$B,STATYSTYKI!$B110,'BAZA DANYCH'!$C:$C,STATYSTYKI!$C110,'BAZA DANYCH'!$G:$G,STATYSTYKI!$D110,'BAZA DANYCH'!$J:$J,STATYSTYKI!AJ$99,'BAZA DANYCH'!$I:$I,STATYSTYKI!$L$5)</f>
        <v>116</v>
      </c>
      <c r="AK110" s="52">
        <f>SUMIFS('BAZA DANYCH'!$O:$O,'BAZA DANYCH'!$B:$B,STATYSTYKI!$B110,'BAZA DANYCH'!$C:$C,STATYSTYKI!$C110,'BAZA DANYCH'!$G:$G,STATYSTYKI!$D110,'BAZA DANYCH'!$J:$J,STATYSTYKI!AK$99,'BAZA DANYCH'!$I:$I,STATYSTYKI!$L$5)</f>
        <v>88</v>
      </c>
      <c r="AL110" s="52">
        <f>SUMIFS('BAZA DANYCH'!$O:$O,'BAZA DANYCH'!$B:$B,STATYSTYKI!$B110,'BAZA DANYCH'!$C:$C,STATYSTYKI!$C110,'BAZA DANYCH'!$G:$G,STATYSTYKI!$D110,'BAZA DANYCH'!$J:$J,STATYSTYKI!AL$99,'BAZA DANYCH'!$I:$I,STATYSTYKI!$L$5)</f>
        <v>98</v>
      </c>
      <c r="AM110" s="52">
        <f>SUMIFS('BAZA DANYCH'!$O:$O,'BAZA DANYCH'!$B:$B,STATYSTYKI!$B110,'BAZA DANYCH'!$C:$C,STATYSTYKI!$C110,'BAZA DANYCH'!$G:$G,STATYSTYKI!$D110,'BAZA DANYCH'!$J:$J,STATYSTYKI!AM$99,'BAZA DANYCH'!$I:$I,STATYSTYKI!$L$5)</f>
        <v>111</v>
      </c>
      <c r="AN110" s="52">
        <f>SUMIFS('BAZA DANYCH'!$O:$O,'BAZA DANYCH'!$B:$B,STATYSTYKI!$B110,'BAZA DANYCH'!$C:$C,STATYSTYKI!$C110,'BAZA DANYCH'!$G:$G,STATYSTYKI!$D110,'BAZA DANYCH'!$J:$J,STATYSTYKI!AN$99,'BAZA DANYCH'!$I:$I,STATYSTYKI!$L$5)</f>
        <v>93</v>
      </c>
      <c r="AO110" s="52">
        <f>SUMIFS('BAZA DANYCH'!$O:$O,'BAZA DANYCH'!$B:$B,STATYSTYKI!$B110,'BAZA DANYCH'!$C:$C,STATYSTYKI!$C110,'BAZA DANYCH'!$G:$G,STATYSTYKI!$D110,'BAZA DANYCH'!$J:$J,STATYSTYKI!AO$99,'BAZA DANYCH'!$I:$I,STATYSTYKI!$L$5)</f>
        <v>110</v>
      </c>
      <c r="AP110" s="52">
        <f>SUMIFS('BAZA DANYCH'!$O:$O,'BAZA DANYCH'!$B:$B,STATYSTYKI!$B110,'BAZA DANYCH'!$C:$C,STATYSTYKI!$C110,'BAZA DANYCH'!$G:$G,STATYSTYKI!$D110,'BAZA DANYCH'!$J:$J,STATYSTYKI!AP$99,'BAZA DANYCH'!$I:$I,STATYSTYKI!$L$5)</f>
        <v>123</v>
      </c>
      <c r="AQ110" s="52">
        <f>SUMIFS('BAZA DANYCH'!$O:$O,'BAZA DANYCH'!$B:$B,STATYSTYKI!$B110,'BAZA DANYCH'!$C:$C,STATYSTYKI!$C110,'BAZA DANYCH'!$G:$G,STATYSTYKI!$D110,'BAZA DANYCH'!$J:$J,STATYSTYKI!AQ$99,'BAZA DANYCH'!$I:$I,STATYSTYKI!$L$5)</f>
        <v>119</v>
      </c>
      <c r="AR110" s="52">
        <f>SUMIFS('BAZA DANYCH'!$O:$O,'BAZA DANYCH'!$B:$B,STATYSTYKI!$B110,'BAZA DANYCH'!$C:$C,STATYSTYKI!$C110,'BAZA DANYCH'!$G:$G,STATYSTYKI!$D110,'BAZA DANYCH'!$J:$J,STATYSTYKI!AR$99,'BAZA DANYCH'!$I:$I,STATYSTYKI!$L$5)</f>
        <v>124</v>
      </c>
      <c r="AS110" s="52">
        <f>SUMIFS('BAZA DANYCH'!$O:$O,'BAZA DANYCH'!$B:$B,STATYSTYKI!$B110,'BAZA DANYCH'!$C:$C,STATYSTYKI!$C110,'BAZA DANYCH'!$G:$G,STATYSTYKI!$D110,'BAZA DANYCH'!$J:$J,STATYSTYKI!AS$99,'BAZA DANYCH'!$I:$I,STATYSTYKI!$L$5)</f>
        <v>98</v>
      </c>
      <c r="AT110" s="52">
        <f>SUMIFS('BAZA DANYCH'!$O:$O,'BAZA DANYCH'!$B:$B,STATYSTYKI!$B110,'BAZA DANYCH'!$C:$C,STATYSTYKI!$C110,'BAZA DANYCH'!$G:$G,STATYSTYKI!$D110,'BAZA DANYCH'!$J:$J,STATYSTYKI!AT$99,'BAZA DANYCH'!$I:$I,STATYSTYKI!$L$5)</f>
        <v>111</v>
      </c>
      <c r="AU110" s="52">
        <f>SUMIFS('BAZA DANYCH'!$O:$O,'BAZA DANYCH'!$B:$B,STATYSTYKI!$B110,'BAZA DANYCH'!$C:$C,STATYSTYKI!$C110,'BAZA DANYCH'!$G:$G,STATYSTYKI!$D110,'BAZA DANYCH'!$J:$J,STATYSTYKI!AU$99,'BAZA DANYCH'!$I:$I,STATYSTYKI!$L$5)</f>
        <v>137</v>
      </c>
      <c r="AV110" s="52">
        <f>SUMIFS('BAZA DANYCH'!$O:$O,'BAZA DANYCH'!$B:$B,STATYSTYKI!$B110,'BAZA DANYCH'!$C:$C,STATYSTYKI!$C110,'BAZA DANYCH'!$G:$G,STATYSTYKI!$D110,'BAZA DANYCH'!$J:$J,STATYSTYKI!AV$99,'BAZA DANYCH'!$I:$I,STATYSTYKI!$L$5)</f>
        <v>136</v>
      </c>
      <c r="AW110" s="52">
        <f>SUMIFS('BAZA DANYCH'!$O:$O,'BAZA DANYCH'!$B:$B,STATYSTYKI!$B110,'BAZA DANYCH'!$C:$C,STATYSTYKI!$C110,'BAZA DANYCH'!$G:$G,STATYSTYKI!$D110,'BAZA DANYCH'!$J:$J,STATYSTYKI!AW$99,'BAZA DANYCH'!$I:$I,STATYSTYKI!$L$5)</f>
        <v>115</v>
      </c>
      <c r="AX110" s="52">
        <f>SUMIFS('BAZA DANYCH'!$O:$O,'BAZA DANYCH'!$B:$B,STATYSTYKI!$B110,'BAZA DANYCH'!$C:$C,STATYSTYKI!$C110,'BAZA DANYCH'!$G:$G,STATYSTYKI!$D110,'BAZA DANYCH'!$J:$J,STATYSTYKI!AX$99,'BAZA DANYCH'!$I:$I,STATYSTYKI!$L$5)</f>
        <v>148</v>
      </c>
      <c r="AY110" s="52">
        <f>SUMIFS('BAZA DANYCH'!$O:$O,'BAZA DANYCH'!$B:$B,STATYSTYKI!$B110,'BAZA DANYCH'!$C:$C,STATYSTYKI!$C110,'BAZA DANYCH'!$G:$G,STATYSTYKI!$D110,'BAZA DANYCH'!$J:$J,STATYSTYKI!AY$99,'BAZA DANYCH'!$I:$I,STATYSTYKI!$L$5)</f>
        <v>138</v>
      </c>
      <c r="AZ110" s="52">
        <f>SUMIFS('BAZA DANYCH'!$O:$O,'BAZA DANYCH'!$B:$B,STATYSTYKI!$B110,'BAZA DANYCH'!$C:$C,STATYSTYKI!$C110,'BAZA DANYCH'!$G:$G,STATYSTYKI!$D110,'BAZA DANYCH'!$J:$J,STATYSTYKI!AZ$99,'BAZA DANYCH'!$I:$I,STATYSTYKI!$L$5)</f>
        <v>111</v>
      </c>
      <c r="BA110" s="52">
        <f>SUMIFS('BAZA DANYCH'!$O:$O,'BAZA DANYCH'!$B:$B,STATYSTYKI!$B110,'BAZA DANYCH'!$C:$C,STATYSTYKI!$C110,'BAZA DANYCH'!$G:$G,STATYSTYKI!$D110,'BAZA DANYCH'!$J:$J,STATYSTYKI!BA$99,'BAZA DANYCH'!$I:$I,STATYSTYKI!$L$5)</f>
        <v>111</v>
      </c>
      <c r="BB110" s="52">
        <f>SUMIFS('BAZA DANYCH'!$O:$O,'BAZA DANYCH'!$B:$B,STATYSTYKI!$B110,'BAZA DANYCH'!$C:$C,STATYSTYKI!$C110,'BAZA DANYCH'!$G:$G,STATYSTYKI!$D110,'BAZA DANYCH'!$J:$J,STATYSTYKI!BB$99,'BAZA DANYCH'!$I:$I,STATYSTYKI!$L$5)</f>
        <v>118</v>
      </c>
      <c r="BC110" s="52">
        <f>SUMIFS('BAZA DANYCH'!$O:$O,'BAZA DANYCH'!$B:$B,STATYSTYKI!$B110,'BAZA DANYCH'!$C:$C,STATYSTYKI!$C110,'BAZA DANYCH'!$G:$G,STATYSTYKI!$D110,'BAZA DANYCH'!$J:$J,STATYSTYKI!BC$99,'BAZA DANYCH'!$I:$I,STATYSTYKI!$L$5)</f>
        <v>113</v>
      </c>
      <c r="BD110" s="52">
        <f>SUMIFS('BAZA DANYCH'!$O:$O,'BAZA DANYCH'!$B:$B,STATYSTYKI!$B110,'BAZA DANYCH'!$C:$C,STATYSTYKI!$C110,'BAZA DANYCH'!$G:$G,STATYSTYKI!$D110,'BAZA DANYCH'!$J:$J,STATYSTYKI!BD$99,'BAZA DANYCH'!$I:$I,STATYSTYKI!$L$5)</f>
        <v>109</v>
      </c>
      <c r="BE110" s="52">
        <f>SUMIFS('BAZA DANYCH'!$O:$O,'BAZA DANYCH'!$B:$B,STATYSTYKI!$B110,'BAZA DANYCH'!$C:$C,STATYSTYKI!$C110,'BAZA DANYCH'!$G:$G,STATYSTYKI!$D110,'BAZA DANYCH'!$J:$J,STATYSTYKI!BE$99,'BAZA DANYCH'!$I:$I,STATYSTYKI!$L$5)</f>
        <v>125</v>
      </c>
      <c r="BF110" s="52">
        <f>SUMIFS('BAZA DANYCH'!$O:$O,'BAZA DANYCH'!$B:$B,STATYSTYKI!$B110,'BAZA DANYCH'!$C:$C,STATYSTYKI!$C110,'BAZA DANYCH'!$G:$G,STATYSTYKI!$D110,'BAZA DANYCH'!$J:$J,STATYSTYKI!BF$99,'BAZA DANYCH'!$I:$I,STATYSTYKI!$L$5)</f>
        <v>105</v>
      </c>
      <c r="BG110" s="52">
        <f>SUMIFS('BAZA DANYCH'!$O:$O,'BAZA DANYCH'!$B:$B,STATYSTYKI!$B110,'BAZA DANYCH'!$C:$C,STATYSTYKI!$C110,'BAZA DANYCH'!$G:$G,STATYSTYKI!$D110,'BAZA DANYCH'!$J:$J,STATYSTYKI!BG$99,'BAZA DANYCH'!$I:$I,STATYSTYKI!$L$5)</f>
        <v>99</v>
      </c>
      <c r="BH110" s="52">
        <f>SUMIFS('BAZA DANYCH'!$O:$O,'BAZA DANYCH'!$B:$B,STATYSTYKI!$B110,'BAZA DANYCH'!$C:$C,STATYSTYKI!$C110,'BAZA DANYCH'!$G:$G,STATYSTYKI!$D110,'BAZA DANYCH'!$J:$J,STATYSTYKI!BH$99,'BAZA DANYCH'!$I:$I,STATYSTYKI!$L$5)</f>
        <v>111</v>
      </c>
      <c r="BI110" s="52">
        <f>SUMIFS('BAZA DANYCH'!$O:$O,'BAZA DANYCH'!$B:$B,STATYSTYKI!$B110,'BAZA DANYCH'!$C:$C,STATYSTYKI!$C110,'BAZA DANYCH'!$G:$G,STATYSTYKI!$D110,'BAZA DANYCH'!$J:$J,STATYSTYKI!BI$99,'BAZA DANYCH'!$I:$I,STATYSTYKI!$L$5)</f>
        <v>106</v>
      </c>
      <c r="BJ110" s="52">
        <f>SUMIFS('BAZA DANYCH'!$O:$O,'BAZA DANYCH'!$B:$B,STATYSTYKI!$B110,'BAZA DANYCH'!$C:$C,STATYSTYKI!$C110,'BAZA DANYCH'!$G:$G,STATYSTYKI!$D110,'BAZA DANYCH'!$J:$J,STATYSTYKI!BJ$99,'BAZA DANYCH'!$I:$I,STATYSTYKI!$L$5)</f>
        <v>96</v>
      </c>
      <c r="BK110" s="52">
        <f>SUMIFS('BAZA DANYCH'!$O:$O,'BAZA DANYCH'!$B:$B,STATYSTYKI!$B110,'BAZA DANYCH'!$C:$C,STATYSTYKI!$C110,'BAZA DANYCH'!$G:$G,STATYSTYKI!$D110,'BAZA DANYCH'!$J:$J,STATYSTYKI!BK$99,'BAZA DANYCH'!$I:$I,STATYSTYKI!$L$5)</f>
        <v>98</v>
      </c>
      <c r="BL110" s="52">
        <f>SUMIFS('BAZA DANYCH'!$O:$O,'BAZA DANYCH'!$B:$B,STATYSTYKI!$B110,'BAZA DANYCH'!$C:$C,STATYSTYKI!$C110,'BAZA DANYCH'!$G:$G,STATYSTYKI!$D110,'BAZA DANYCH'!$J:$J,STATYSTYKI!BL$99,'BAZA DANYCH'!$I:$I,STATYSTYKI!$L$5)</f>
        <v>101</v>
      </c>
      <c r="BM110" s="52">
        <f>SUMIFS('BAZA DANYCH'!$O:$O,'BAZA DANYCH'!$B:$B,STATYSTYKI!$B110,'BAZA DANYCH'!$C:$C,STATYSTYKI!$C110,'BAZA DANYCH'!$G:$G,STATYSTYKI!$D110,'BAZA DANYCH'!$J:$J,STATYSTYKI!BM$99,'BAZA DANYCH'!$I:$I,STATYSTYKI!$L$5)</f>
        <v>87</v>
      </c>
      <c r="BN110" s="52">
        <f>SUMIFS('BAZA DANYCH'!$O:$O,'BAZA DANYCH'!$B:$B,STATYSTYKI!$B110,'BAZA DANYCH'!$C:$C,STATYSTYKI!$C110,'BAZA DANYCH'!$G:$G,STATYSTYKI!$D110,'BAZA DANYCH'!$J:$J,STATYSTYKI!BN$99,'BAZA DANYCH'!$I:$I,STATYSTYKI!$L$5)</f>
        <v>97</v>
      </c>
      <c r="BO110" s="52">
        <f>SUMIFS('BAZA DANYCH'!$O:$O,'BAZA DANYCH'!$B:$B,STATYSTYKI!$B110,'BAZA DANYCH'!$C:$C,STATYSTYKI!$C110,'BAZA DANYCH'!$G:$G,STATYSTYKI!$D110,'BAZA DANYCH'!$J:$J,STATYSTYKI!BO$99,'BAZA DANYCH'!$I:$I,STATYSTYKI!$L$5)</f>
        <v>101</v>
      </c>
      <c r="BP110" s="52">
        <f>SUMIFS('BAZA DANYCH'!$O:$O,'BAZA DANYCH'!$B:$B,STATYSTYKI!$B110,'BAZA DANYCH'!$C:$C,STATYSTYKI!$C110,'BAZA DANYCH'!$G:$G,STATYSTYKI!$D110,'BAZA DANYCH'!$J:$J,STATYSTYKI!BP$99,'BAZA DANYCH'!$I:$I,STATYSTYKI!$L$5)</f>
        <v>118</v>
      </c>
      <c r="BQ110" s="52">
        <f>SUMIFS('BAZA DANYCH'!$O:$O,'BAZA DANYCH'!$B:$B,STATYSTYKI!$B110,'BAZA DANYCH'!$C:$C,STATYSTYKI!$C110,'BAZA DANYCH'!$G:$G,STATYSTYKI!$D110,'BAZA DANYCH'!$J:$J,STATYSTYKI!BQ$99,'BAZA DANYCH'!$I:$I,STATYSTYKI!$L$5)</f>
        <v>98</v>
      </c>
      <c r="BR110" s="52">
        <f>SUMIFS('BAZA DANYCH'!$O:$O,'BAZA DANYCH'!$B:$B,STATYSTYKI!$B110,'BAZA DANYCH'!$C:$C,STATYSTYKI!$C110,'BAZA DANYCH'!$G:$G,STATYSTYKI!$D110,'BAZA DANYCH'!$J:$J,STATYSTYKI!BR$99,'BAZA DANYCH'!$I:$I,STATYSTYKI!$L$5)</f>
        <v>97</v>
      </c>
      <c r="BS110" s="52">
        <f>SUMIFS('BAZA DANYCH'!$O:$O,'BAZA DANYCH'!$B:$B,STATYSTYKI!$B110,'BAZA DANYCH'!$C:$C,STATYSTYKI!$C110,'BAZA DANYCH'!$G:$G,STATYSTYKI!$D110,'BAZA DANYCH'!$J:$J,STATYSTYKI!BS$99,'BAZA DANYCH'!$I:$I,STATYSTYKI!$L$5)</f>
        <v>124</v>
      </c>
      <c r="BT110" s="52">
        <f>SUMIFS('BAZA DANYCH'!$O:$O,'BAZA DANYCH'!$B:$B,STATYSTYKI!$B110,'BAZA DANYCH'!$C:$C,STATYSTYKI!$C110,'BAZA DANYCH'!$G:$G,STATYSTYKI!$D110,'BAZA DANYCH'!$J:$J,STATYSTYKI!BT$99,'BAZA DANYCH'!$I:$I,STATYSTYKI!$L$5)</f>
        <v>112</v>
      </c>
      <c r="BU110" s="52">
        <f>SUMIFS('BAZA DANYCH'!$O:$O,'BAZA DANYCH'!$B:$B,STATYSTYKI!$B110,'BAZA DANYCH'!$C:$C,STATYSTYKI!$C110,'BAZA DANYCH'!$G:$G,STATYSTYKI!$D110,'BAZA DANYCH'!$J:$J,STATYSTYKI!BU$99,'BAZA DANYCH'!$I:$I,STATYSTYKI!$L$5)</f>
        <v>104</v>
      </c>
      <c r="BV110" s="52">
        <f>SUMIFS('BAZA DANYCH'!$O:$O,'BAZA DANYCH'!$B:$B,STATYSTYKI!$B110,'BAZA DANYCH'!$C:$C,STATYSTYKI!$C110,'BAZA DANYCH'!$G:$G,STATYSTYKI!$D110,'BAZA DANYCH'!$J:$J,STATYSTYKI!BV$99,'BAZA DANYCH'!$I:$I,STATYSTYKI!$L$5)</f>
        <v>107</v>
      </c>
      <c r="BW110" s="52">
        <f>SUMIFS('BAZA DANYCH'!$O:$O,'BAZA DANYCH'!$B:$B,STATYSTYKI!$B110,'BAZA DANYCH'!$C:$C,STATYSTYKI!$C110,'BAZA DANYCH'!$G:$G,STATYSTYKI!$D110,'BAZA DANYCH'!$J:$J,STATYSTYKI!BW$99,'BAZA DANYCH'!$I:$I,STATYSTYKI!$L$5)</f>
        <v>97</v>
      </c>
      <c r="BX110" s="52">
        <f>SUMIFS('BAZA DANYCH'!$O:$O,'BAZA DANYCH'!$B:$B,STATYSTYKI!$B110,'BAZA DANYCH'!$C:$C,STATYSTYKI!$C110,'BAZA DANYCH'!$G:$G,STATYSTYKI!$D110,'BAZA DANYCH'!$J:$J,STATYSTYKI!BX$99,'BAZA DANYCH'!$I:$I,STATYSTYKI!$L$5)</f>
        <v>96</v>
      </c>
      <c r="BY110" s="52">
        <f>SUMIFS('BAZA DANYCH'!$O:$O,'BAZA DANYCH'!$B:$B,STATYSTYKI!$B110,'BAZA DANYCH'!$C:$C,STATYSTYKI!$C110,'BAZA DANYCH'!$G:$G,STATYSTYKI!$D110,'BAZA DANYCH'!$J:$J,STATYSTYKI!BY$99,'BAZA DANYCH'!$I:$I,STATYSTYKI!$L$5)</f>
        <v>90</v>
      </c>
      <c r="BZ110" s="52">
        <f>SUMIFS('BAZA DANYCH'!$O:$O,'BAZA DANYCH'!$B:$B,STATYSTYKI!$B110,'BAZA DANYCH'!$C:$C,STATYSTYKI!$C110,'BAZA DANYCH'!$G:$G,STATYSTYKI!$D110,'BAZA DANYCH'!$J:$J,STATYSTYKI!BZ$99,'BAZA DANYCH'!$I:$I,STATYSTYKI!$L$5)</f>
        <v>92</v>
      </c>
      <c r="CA110" s="52">
        <f>SUMIFS('BAZA DANYCH'!$O:$O,'BAZA DANYCH'!$B:$B,STATYSTYKI!$B110,'BAZA DANYCH'!$C:$C,STATYSTYKI!$C110,'BAZA DANYCH'!$G:$G,STATYSTYKI!$D110,'BAZA DANYCH'!$J:$J,STATYSTYKI!CA$99,'BAZA DANYCH'!$I:$I,STATYSTYKI!$L$5)</f>
        <v>93</v>
      </c>
      <c r="CB110" s="52">
        <f>SUMIFS('BAZA DANYCH'!$O:$O,'BAZA DANYCH'!$B:$B,STATYSTYKI!$B110,'BAZA DANYCH'!$C:$C,STATYSTYKI!$C110,'BAZA DANYCH'!$G:$G,STATYSTYKI!$D110,'BAZA DANYCH'!$J:$J,STATYSTYKI!CB$99,'BAZA DANYCH'!$I:$I,STATYSTYKI!$L$5)</f>
        <v>78</v>
      </c>
      <c r="CC110" s="52">
        <f>SUMIFS('BAZA DANYCH'!$O:$O,'BAZA DANYCH'!$B:$B,STATYSTYKI!$B110,'BAZA DANYCH'!$C:$C,STATYSTYKI!$C110,'BAZA DANYCH'!$G:$G,STATYSTYKI!$D110,'BAZA DANYCH'!$J:$J,STATYSTYKI!CC$99,'BAZA DANYCH'!$I:$I,STATYSTYKI!$L$5)</f>
        <v>67</v>
      </c>
      <c r="CD110" s="52">
        <f>SUMIFS('BAZA DANYCH'!$O:$O,'BAZA DANYCH'!$B:$B,STATYSTYKI!$B110,'BAZA DANYCH'!$C:$C,STATYSTYKI!$C110,'BAZA DANYCH'!$G:$G,STATYSTYKI!$D110,'BAZA DANYCH'!$J:$J,STATYSTYKI!CD$99,'BAZA DANYCH'!$I:$I,STATYSTYKI!$L$5)</f>
        <v>67</v>
      </c>
      <c r="CE110" s="52">
        <f>SUMIFS('BAZA DANYCH'!$O:$O,'BAZA DANYCH'!$B:$B,STATYSTYKI!$B110,'BAZA DANYCH'!$C:$C,STATYSTYKI!$C110,'BAZA DANYCH'!$G:$G,STATYSTYKI!$D110,'BAZA DANYCH'!$J:$J,STATYSTYKI!CE$99,'BAZA DANYCH'!$I:$I,STATYSTYKI!$L$5)</f>
        <v>79</v>
      </c>
      <c r="CF110" s="52">
        <f>SUMIFS('BAZA DANYCH'!$O:$O,'BAZA DANYCH'!$B:$B,STATYSTYKI!$B110,'BAZA DANYCH'!$C:$C,STATYSTYKI!$C110,'BAZA DANYCH'!$G:$G,STATYSTYKI!$D110,'BAZA DANYCH'!$J:$J,STATYSTYKI!CF$99,'BAZA DANYCH'!$I:$I,STATYSTYKI!$L$5)</f>
        <v>67</v>
      </c>
      <c r="CG110" s="52">
        <f>SUMIFS('BAZA DANYCH'!$O:$O,'BAZA DANYCH'!$B:$B,STATYSTYKI!$B110,'BAZA DANYCH'!$C:$C,STATYSTYKI!$C110,'BAZA DANYCH'!$G:$G,STATYSTYKI!$D110,'BAZA DANYCH'!$J:$J,STATYSTYKI!CG$99,'BAZA DANYCH'!$I:$I,STATYSTYKI!$L$5)</f>
        <v>79</v>
      </c>
      <c r="CH110" s="52">
        <f>SUMIFS('BAZA DANYCH'!$O:$O,'BAZA DANYCH'!$B:$B,STATYSTYKI!$B110,'BAZA DANYCH'!$C:$C,STATYSTYKI!$C110,'BAZA DANYCH'!$G:$G,STATYSTYKI!$D110,'BAZA DANYCH'!$J:$J,STATYSTYKI!CH$99,'BAZA DANYCH'!$I:$I,STATYSTYKI!$L$5)</f>
        <v>84</v>
      </c>
      <c r="CI110" s="52">
        <f>SUMIFS('BAZA DANYCH'!$O:$O,'BAZA DANYCH'!$B:$B,STATYSTYKI!$B110,'BAZA DANYCH'!$C:$C,STATYSTYKI!$C110,'BAZA DANYCH'!$G:$G,STATYSTYKI!$D110,'BAZA DANYCH'!$J:$J,STATYSTYKI!CI$99,'BAZA DANYCH'!$I:$I,STATYSTYKI!$L$5)</f>
        <v>75</v>
      </c>
      <c r="CJ110" s="52">
        <f>SUMIFS('BAZA DANYCH'!$O:$O,'BAZA DANYCH'!$B:$B,STATYSTYKI!$B110,'BAZA DANYCH'!$C:$C,STATYSTYKI!$C110,'BAZA DANYCH'!$G:$G,STATYSTYKI!$D110,'BAZA DANYCH'!$J:$J,STATYSTYKI!CJ$99,'BAZA DANYCH'!$I:$I,STATYSTYKI!$L$5)</f>
        <v>68</v>
      </c>
      <c r="CK110" s="52">
        <f>SUMIFS('BAZA DANYCH'!$O:$O,'BAZA DANYCH'!$B:$B,STATYSTYKI!$B110,'BAZA DANYCH'!$C:$C,STATYSTYKI!$C110,'BAZA DANYCH'!$G:$G,STATYSTYKI!$D110,'BAZA DANYCH'!$J:$J,STATYSTYKI!CK$99,'BAZA DANYCH'!$I:$I,STATYSTYKI!$L$5)</f>
        <v>67</v>
      </c>
      <c r="CL110" s="52">
        <f>SUMIFS('BAZA DANYCH'!$O:$O,'BAZA DANYCH'!$B:$B,STATYSTYKI!$B110,'BAZA DANYCH'!$C:$C,STATYSTYKI!$C110,'BAZA DANYCH'!$G:$G,STATYSTYKI!$D110,'BAZA DANYCH'!$J:$J,STATYSTYKI!CL$99,'BAZA DANYCH'!$I:$I,STATYSTYKI!$L$5)</f>
        <v>67</v>
      </c>
      <c r="CM110" s="52">
        <f>SUMIFS('BAZA DANYCH'!$O:$O,'BAZA DANYCH'!$B:$B,STATYSTYKI!$B110,'BAZA DANYCH'!$C:$C,STATYSTYKI!$C110,'BAZA DANYCH'!$G:$G,STATYSTYKI!$D110,'BAZA DANYCH'!$J:$J,STATYSTYKI!CM$99,'BAZA DANYCH'!$I:$I,STATYSTYKI!$L$5)</f>
        <v>52</v>
      </c>
      <c r="CN110" s="52">
        <f>SUMIFS('BAZA DANYCH'!$O:$O,'BAZA DANYCH'!$B:$B,STATYSTYKI!$B110,'BAZA DANYCH'!$C:$C,STATYSTYKI!$C110,'BAZA DANYCH'!$G:$G,STATYSTYKI!$D110,'BAZA DANYCH'!$J:$J,STATYSTYKI!CN$99,'BAZA DANYCH'!$I:$I,STATYSTYKI!$L$5)</f>
        <v>53</v>
      </c>
      <c r="CO110" s="52">
        <f>SUMIFS('BAZA DANYCH'!$O:$O,'BAZA DANYCH'!$B:$B,STATYSTYKI!$B110,'BAZA DANYCH'!$C:$C,STATYSTYKI!$C110,'BAZA DANYCH'!$G:$G,STATYSTYKI!$D110,'BAZA DANYCH'!$J:$J,STATYSTYKI!CO$99,'BAZA DANYCH'!$I:$I,STATYSTYKI!$L$5)</f>
        <v>53</v>
      </c>
      <c r="CP110" s="52">
        <f>SUMIFS('BAZA DANYCH'!$O:$O,'BAZA DANYCH'!$B:$B,STATYSTYKI!$B110,'BAZA DANYCH'!$C:$C,STATYSTYKI!$C110,'BAZA DANYCH'!$G:$G,STATYSTYKI!$D110,'BAZA DANYCH'!$J:$J,STATYSTYKI!CP$99,'BAZA DANYCH'!$I:$I,STATYSTYKI!$L$5)</f>
        <v>45</v>
      </c>
      <c r="CQ110" s="52">
        <f>SUMIFS('BAZA DANYCH'!$O:$O,'BAZA DANYCH'!$B:$B,STATYSTYKI!$B110,'BAZA DANYCH'!$C:$C,STATYSTYKI!$C110,'BAZA DANYCH'!$G:$G,STATYSTYKI!$D110,'BAZA DANYCH'!$J:$J,STATYSTYKI!CQ$99,'BAZA DANYCH'!$I:$I,STATYSTYKI!$L$5)</f>
        <v>54</v>
      </c>
      <c r="CR110" s="52">
        <f>SUMIFS('BAZA DANYCH'!$O:$O,'BAZA DANYCH'!$B:$B,STATYSTYKI!$B110,'BAZA DANYCH'!$C:$C,STATYSTYKI!$C110,'BAZA DANYCH'!$G:$G,STATYSTYKI!$D110,'BAZA DANYCH'!$J:$J,STATYSTYKI!CR$99,'BAZA DANYCH'!$I:$I,STATYSTYKI!$L$5)</f>
        <v>60</v>
      </c>
      <c r="CS110" s="52">
        <f>SUMIFS('BAZA DANYCH'!$O:$O,'BAZA DANYCH'!$B:$B,STATYSTYKI!$B110,'BAZA DANYCH'!$C:$C,STATYSTYKI!$C110,'BAZA DANYCH'!$G:$G,STATYSTYKI!$D110,'BAZA DANYCH'!$J:$J,STATYSTYKI!CS$99,'BAZA DANYCH'!$I:$I,STATYSTYKI!$L$5)</f>
        <v>41</v>
      </c>
      <c r="CT110" s="52">
        <f>SUMIFS('BAZA DANYCH'!$O:$O,'BAZA DANYCH'!$B:$B,STATYSTYKI!$B110,'BAZA DANYCH'!$C:$C,STATYSTYKI!$C110,'BAZA DANYCH'!$G:$G,STATYSTYKI!$D110,'BAZA DANYCH'!$J:$J,STATYSTYKI!CT$99,'BAZA DANYCH'!$I:$I,STATYSTYKI!$L$5)</f>
        <v>47</v>
      </c>
      <c r="CU110" s="52">
        <f>SUMIFS('BAZA DANYCH'!$O:$O,'BAZA DANYCH'!$B:$B,STATYSTYKI!$B110,'BAZA DANYCH'!$C:$C,STATYSTYKI!$C110,'BAZA DANYCH'!$G:$G,STATYSTYKI!$D110,'BAZA DANYCH'!$J:$J,STATYSTYKI!CU$99,'BAZA DANYCH'!$I:$I,STATYSTYKI!$L$5)</f>
        <v>34</v>
      </c>
      <c r="CV110" s="52">
        <f>SUMIFS('BAZA DANYCH'!$O:$O,'BAZA DANYCH'!$B:$B,STATYSTYKI!$B110,'BAZA DANYCH'!$C:$C,STATYSTYKI!$C110,'BAZA DANYCH'!$G:$G,STATYSTYKI!$D110,'BAZA DANYCH'!$J:$J,STATYSTYKI!CV$99,'BAZA DANYCH'!$I:$I,STATYSTYKI!$L$5)</f>
        <v>38</v>
      </c>
      <c r="CW110" s="52">
        <f>SUMIFS('BAZA DANYCH'!$O:$O,'BAZA DANYCH'!$B:$B,STATYSTYKI!$B110,'BAZA DANYCH'!$C:$C,STATYSTYKI!$C110,'BAZA DANYCH'!$G:$G,STATYSTYKI!$D110,'BAZA DANYCH'!$J:$J,STATYSTYKI!CW$99,'BAZA DANYCH'!$I:$I,STATYSTYKI!$L$5)</f>
        <v>54</v>
      </c>
      <c r="CX110" s="52">
        <f>SUMIFS('BAZA DANYCH'!$O:$O,'BAZA DANYCH'!$B:$B,STATYSTYKI!$B110,'BAZA DANYCH'!$C:$C,STATYSTYKI!$C110,'BAZA DANYCH'!$G:$G,STATYSTYKI!$D110,'BAZA DANYCH'!$J:$J,STATYSTYKI!CX$99,'BAZA DANYCH'!$I:$I,STATYSTYKI!$L$5)</f>
        <v>32</v>
      </c>
    </row>
    <row r="111" spans="1:103">
      <c r="B111" s="20" t="s">
        <v>123</v>
      </c>
      <c r="C111" s="20" t="s">
        <v>16</v>
      </c>
      <c r="D111" s="20" t="s">
        <v>17</v>
      </c>
      <c r="E111" s="25" t="s">
        <v>20</v>
      </c>
      <c r="F111" s="52">
        <f t="shared" si="208"/>
        <v>218</v>
      </c>
      <c r="G111" s="52">
        <f>SUMIFS('BAZA DANYCH'!$Q:$Q,'BAZA DANYCH'!$B:$B,STATYSTYKI!$B111,'BAZA DANYCH'!$C:$C,STATYSTYKI!$C111,'BAZA DANYCH'!$G:$G,STATYSTYKI!$D111,'BAZA DANYCH'!$J:$J,STATYSTYKI!G$99,'BAZA DANYCH'!$I:$I,STATYSTYKI!$L$5)</f>
        <v>1</v>
      </c>
      <c r="H111" s="52">
        <f>SUMIFS('BAZA DANYCH'!$Q:$Q,'BAZA DANYCH'!$B:$B,STATYSTYKI!$B111,'BAZA DANYCH'!$C:$C,STATYSTYKI!$C111,'BAZA DANYCH'!$G:$G,STATYSTYKI!$D111,'BAZA DANYCH'!$J:$J,STATYSTYKI!H$99,'BAZA DANYCH'!$I:$I,STATYSTYKI!$L$5)</f>
        <v>0</v>
      </c>
      <c r="I111" s="52">
        <f>SUMIFS('BAZA DANYCH'!$Q:$Q,'BAZA DANYCH'!$B:$B,STATYSTYKI!$B111,'BAZA DANYCH'!$C:$C,STATYSTYKI!$C111,'BAZA DANYCH'!$G:$G,STATYSTYKI!$D111,'BAZA DANYCH'!$J:$J,STATYSTYKI!I$99,'BAZA DANYCH'!$I:$I,STATYSTYKI!$L$5)</f>
        <v>1</v>
      </c>
      <c r="J111" s="52">
        <f>SUMIFS('BAZA DANYCH'!$Q:$Q,'BAZA DANYCH'!$B:$B,STATYSTYKI!$B111,'BAZA DANYCH'!$C:$C,STATYSTYKI!$C111,'BAZA DANYCH'!$G:$G,STATYSTYKI!$D111,'BAZA DANYCH'!$J:$J,STATYSTYKI!J$99,'BAZA DANYCH'!$I:$I,STATYSTYKI!$L$5)</f>
        <v>0</v>
      </c>
      <c r="K111" s="52">
        <f>SUMIFS('BAZA DANYCH'!$Q:$Q,'BAZA DANYCH'!$B:$B,STATYSTYKI!$B111,'BAZA DANYCH'!$C:$C,STATYSTYKI!$C111,'BAZA DANYCH'!$G:$G,STATYSTYKI!$D111,'BAZA DANYCH'!$J:$J,STATYSTYKI!K$99,'BAZA DANYCH'!$I:$I,STATYSTYKI!$L$5)</f>
        <v>0</v>
      </c>
      <c r="L111" s="52">
        <f>SUMIFS('BAZA DANYCH'!$Q:$Q,'BAZA DANYCH'!$B:$B,STATYSTYKI!$B111,'BAZA DANYCH'!$C:$C,STATYSTYKI!$C111,'BAZA DANYCH'!$G:$G,STATYSTYKI!$D111,'BAZA DANYCH'!$J:$J,STATYSTYKI!L$99,'BAZA DANYCH'!$I:$I,STATYSTYKI!$L$5)</f>
        <v>0</v>
      </c>
      <c r="M111" s="52">
        <f>SUMIFS('BAZA DANYCH'!$Q:$Q,'BAZA DANYCH'!$B:$B,STATYSTYKI!$B111,'BAZA DANYCH'!$C:$C,STATYSTYKI!$C111,'BAZA DANYCH'!$G:$G,STATYSTYKI!$D111,'BAZA DANYCH'!$J:$J,STATYSTYKI!M$99,'BAZA DANYCH'!$I:$I,STATYSTYKI!$L$5)</f>
        <v>1</v>
      </c>
      <c r="N111" s="52">
        <f>SUMIFS('BAZA DANYCH'!$Q:$Q,'BAZA DANYCH'!$B:$B,STATYSTYKI!$B111,'BAZA DANYCH'!$C:$C,STATYSTYKI!$C111,'BAZA DANYCH'!$G:$G,STATYSTYKI!$D111,'BAZA DANYCH'!$J:$J,STATYSTYKI!N$99,'BAZA DANYCH'!$I:$I,STATYSTYKI!$L$5)</f>
        <v>0</v>
      </c>
      <c r="O111" s="52">
        <f>SUMIFS('BAZA DANYCH'!$Q:$Q,'BAZA DANYCH'!$B:$B,STATYSTYKI!$B111,'BAZA DANYCH'!$C:$C,STATYSTYKI!$C111,'BAZA DANYCH'!$G:$G,STATYSTYKI!$D111,'BAZA DANYCH'!$J:$J,STATYSTYKI!O$99,'BAZA DANYCH'!$I:$I,STATYSTYKI!$L$5)</f>
        <v>0</v>
      </c>
      <c r="P111" s="52">
        <f>SUMIFS('BAZA DANYCH'!$Q:$Q,'BAZA DANYCH'!$B:$B,STATYSTYKI!$B111,'BAZA DANYCH'!$C:$C,STATYSTYKI!$C111,'BAZA DANYCH'!$G:$G,STATYSTYKI!$D111,'BAZA DANYCH'!$J:$J,STATYSTYKI!P$99,'BAZA DANYCH'!$I:$I,STATYSTYKI!$L$5)</f>
        <v>0</v>
      </c>
      <c r="Q111" s="52">
        <f>SUMIFS('BAZA DANYCH'!$Q:$Q,'BAZA DANYCH'!$B:$B,STATYSTYKI!$B111,'BAZA DANYCH'!$C:$C,STATYSTYKI!$C111,'BAZA DANYCH'!$G:$G,STATYSTYKI!$D111,'BAZA DANYCH'!$J:$J,STATYSTYKI!Q$99,'BAZA DANYCH'!$I:$I,STATYSTYKI!$L$5)</f>
        <v>0</v>
      </c>
      <c r="R111" s="52">
        <f>SUMIFS('BAZA DANYCH'!$Q:$Q,'BAZA DANYCH'!$B:$B,STATYSTYKI!$B111,'BAZA DANYCH'!$C:$C,STATYSTYKI!$C111,'BAZA DANYCH'!$G:$G,STATYSTYKI!$D111,'BAZA DANYCH'!$J:$J,STATYSTYKI!R$99,'BAZA DANYCH'!$I:$I,STATYSTYKI!$L$5)</f>
        <v>2</v>
      </c>
      <c r="S111" s="52">
        <f>SUMIFS('BAZA DANYCH'!$Q:$Q,'BAZA DANYCH'!$B:$B,STATYSTYKI!$B111,'BAZA DANYCH'!$C:$C,STATYSTYKI!$C111,'BAZA DANYCH'!$G:$G,STATYSTYKI!$D111,'BAZA DANYCH'!$J:$J,STATYSTYKI!S$99,'BAZA DANYCH'!$I:$I,STATYSTYKI!$L$5)</f>
        <v>0</v>
      </c>
      <c r="T111" s="52">
        <f>SUMIFS('BAZA DANYCH'!$Q:$Q,'BAZA DANYCH'!$B:$B,STATYSTYKI!$B111,'BAZA DANYCH'!$C:$C,STATYSTYKI!$C111,'BAZA DANYCH'!$G:$G,STATYSTYKI!$D111,'BAZA DANYCH'!$J:$J,STATYSTYKI!T$99,'BAZA DANYCH'!$I:$I,STATYSTYKI!$L$5)</f>
        <v>0</v>
      </c>
      <c r="U111" s="52">
        <f>SUMIFS('BAZA DANYCH'!$Q:$Q,'BAZA DANYCH'!$B:$B,STATYSTYKI!$B111,'BAZA DANYCH'!$C:$C,STATYSTYKI!$C111,'BAZA DANYCH'!$G:$G,STATYSTYKI!$D111,'BAZA DANYCH'!$J:$J,STATYSTYKI!U$99,'BAZA DANYCH'!$I:$I,STATYSTYKI!$L$5)</f>
        <v>0</v>
      </c>
      <c r="V111" s="52">
        <f>SUMIFS('BAZA DANYCH'!$Q:$Q,'BAZA DANYCH'!$B:$B,STATYSTYKI!$B111,'BAZA DANYCH'!$C:$C,STATYSTYKI!$C111,'BAZA DANYCH'!$G:$G,STATYSTYKI!$D111,'BAZA DANYCH'!$J:$J,STATYSTYKI!V$99,'BAZA DANYCH'!$I:$I,STATYSTYKI!$L$5)</f>
        <v>0</v>
      </c>
      <c r="W111" s="52">
        <f>SUMIFS('BAZA DANYCH'!$Q:$Q,'BAZA DANYCH'!$B:$B,STATYSTYKI!$B111,'BAZA DANYCH'!$C:$C,STATYSTYKI!$C111,'BAZA DANYCH'!$G:$G,STATYSTYKI!$D111,'BAZA DANYCH'!$J:$J,STATYSTYKI!W$99,'BAZA DANYCH'!$I:$I,STATYSTYKI!$L$5)</f>
        <v>0</v>
      </c>
      <c r="X111" s="52">
        <f>SUMIFS('BAZA DANYCH'!$Q:$Q,'BAZA DANYCH'!$B:$B,STATYSTYKI!$B111,'BAZA DANYCH'!$C:$C,STATYSTYKI!$C111,'BAZA DANYCH'!$G:$G,STATYSTYKI!$D111,'BAZA DANYCH'!$J:$J,STATYSTYKI!X$99,'BAZA DANYCH'!$I:$I,STATYSTYKI!$L$5)</f>
        <v>0</v>
      </c>
      <c r="Y111" s="52">
        <f>SUMIFS('BAZA DANYCH'!$Q:$Q,'BAZA DANYCH'!$B:$B,STATYSTYKI!$B111,'BAZA DANYCH'!$C:$C,STATYSTYKI!$C111,'BAZA DANYCH'!$G:$G,STATYSTYKI!$D111,'BAZA DANYCH'!$J:$J,STATYSTYKI!Y$99,'BAZA DANYCH'!$I:$I,STATYSTYKI!$L$5)</f>
        <v>0</v>
      </c>
      <c r="Z111" s="52">
        <f>SUMIFS('BAZA DANYCH'!$Q:$Q,'BAZA DANYCH'!$B:$B,STATYSTYKI!$B111,'BAZA DANYCH'!$C:$C,STATYSTYKI!$C111,'BAZA DANYCH'!$G:$G,STATYSTYKI!$D111,'BAZA DANYCH'!$J:$J,STATYSTYKI!Z$99,'BAZA DANYCH'!$I:$I,STATYSTYKI!$L$5)</f>
        <v>1</v>
      </c>
      <c r="AA111" s="52">
        <f>SUMIFS('BAZA DANYCH'!$Q:$Q,'BAZA DANYCH'!$B:$B,STATYSTYKI!$B111,'BAZA DANYCH'!$C:$C,STATYSTYKI!$C111,'BAZA DANYCH'!$G:$G,STATYSTYKI!$D111,'BAZA DANYCH'!$J:$J,STATYSTYKI!AA$99,'BAZA DANYCH'!$I:$I,STATYSTYKI!$L$5)</f>
        <v>0</v>
      </c>
      <c r="AB111" s="52">
        <f>SUMIFS('BAZA DANYCH'!$Q:$Q,'BAZA DANYCH'!$B:$B,STATYSTYKI!$B111,'BAZA DANYCH'!$C:$C,STATYSTYKI!$C111,'BAZA DANYCH'!$G:$G,STATYSTYKI!$D111,'BAZA DANYCH'!$J:$J,STATYSTYKI!AB$99,'BAZA DANYCH'!$I:$I,STATYSTYKI!$L$5)</f>
        <v>1</v>
      </c>
      <c r="AC111" s="52">
        <f>SUMIFS('BAZA DANYCH'!$Q:$Q,'BAZA DANYCH'!$B:$B,STATYSTYKI!$B111,'BAZA DANYCH'!$C:$C,STATYSTYKI!$C111,'BAZA DANYCH'!$G:$G,STATYSTYKI!$D111,'BAZA DANYCH'!$J:$J,STATYSTYKI!AC$99,'BAZA DANYCH'!$I:$I,STATYSTYKI!$L$5)</f>
        <v>1</v>
      </c>
      <c r="AD111" s="52">
        <f>SUMIFS('BAZA DANYCH'!$Q:$Q,'BAZA DANYCH'!$B:$B,STATYSTYKI!$B111,'BAZA DANYCH'!$C:$C,STATYSTYKI!$C111,'BAZA DANYCH'!$G:$G,STATYSTYKI!$D111,'BAZA DANYCH'!$J:$J,STATYSTYKI!AD$99,'BAZA DANYCH'!$I:$I,STATYSTYKI!$L$5)</f>
        <v>2</v>
      </c>
      <c r="AE111" s="52">
        <f>SUMIFS('BAZA DANYCH'!$Q:$Q,'BAZA DANYCH'!$B:$B,STATYSTYKI!$B111,'BAZA DANYCH'!$C:$C,STATYSTYKI!$C111,'BAZA DANYCH'!$G:$G,STATYSTYKI!$D111,'BAZA DANYCH'!$J:$J,STATYSTYKI!AE$99,'BAZA DANYCH'!$I:$I,STATYSTYKI!$L$5)</f>
        <v>0</v>
      </c>
      <c r="AF111" s="52">
        <f>SUMIFS('BAZA DANYCH'!$Q:$Q,'BAZA DANYCH'!$B:$B,STATYSTYKI!$B111,'BAZA DANYCH'!$C:$C,STATYSTYKI!$C111,'BAZA DANYCH'!$G:$G,STATYSTYKI!$D111,'BAZA DANYCH'!$J:$J,STATYSTYKI!AF$99,'BAZA DANYCH'!$I:$I,STATYSTYKI!$L$5)</f>
        <v>0</v>
      </c>
      <c r="AG111" s="52">
        <f>SUMIFS('BAZA DANYCH'!$Q:$Q,'BAZA DANYCH'!$B:$B,STATYSTYKI!$B111,'BAZA DANYCH'!$C:$C,STATYSTYKI!$C111,'BAZA DANYCH'!$G:$G,STATYSTYKI!$D111,'BAZA DANYCH'!$J:$J,STATYSTYKI!AG$99,'BAZA DANYCH'!$I:$I,STATYSTYKI!$L$5)</f>
        <v>2</v>
      </c>
      <c r="AH111" s="52">
        <f>SUMIFS('BAZA DANYCH'!$Q:$Q,'BAZA DANYCH'!$B:$B,STATYSTYKI!$B111,'BAZA DANYCH'!$C:$C,STATYSTYKI!$C111,'BAZA DANYCH'!$G:$G,STATYSTYKI!$D111,'BAZA DANYCH'!$J:$J,STATYSTYKI!AH$99,'BAZA DANYCH'!$I:$I,STATYSTYKI!$L$5)</f>
        <v>4</v>
      </c>
      <c r="AI111" s="52">
        <f>SUMIFS('BAZA DANYCH'!$Q:$Q,'BAZA DANYCH'!$B:$B,STATYSTYKI!$B111,'BAZA DANYCH'!$C:$C,STATYSTYKI!$C111,'BAZA DANYCH'!$G:$G,STATYSTYKI!$D111,'BAZA DANYCH'!$J:$J,STATYSTYKI!AI$99,'BAZA DANYCH'!$I:$I,STATYSTYKI!$L$5)</f>
        <v>2</v>
      </c>
      <c r="AJ111" s="52">
        <f>SUMIFS('BAZA DANYCH'!$Q:$Q,'BAZA DANYCH'!$B:$B,STATYSTYKI!$B111,'BAZA DANYCH'!$C:$C,STATYSTYKI!$C111,'BAZA DANYCH'!$G:$G,STATYSTYKI!$D111,'BAZA DANYCH'!$J:$J,STATYSTYKI!AJ$99,'BAZA DANYCH'!$I:$I,STATYSTYKI!$L$5)</f>
        <v>3</v>
      </c>
      <c r="AK111" s="52">
        <f>SUMIFS('BAZA DANYCH'!$Q:$Q,'BAZA DANYCH'!$B:$B,STATYSTYKI!$B111,'BAZA DANYCH'!$C:$C,STATYSTYKI!$C111,'BAZA DANYCH'!$G:$G,STATYSTYKI!$D111,'BAZA DANYCH'!$J:$J,STATYSTYKI!AK$99,'BAZA DANYCH'!$I:$I,STATYSTYKI!$L$5)</f>
        <v>4</v>
      </c>
      <c r="AL111" s="52">
        <f>SUMIFS('BAZA DANYCH'!$Q:$Q,'BAZA DANYCH'!$B:$B,STATYSTYKI!$B111,'BAZA DANYCH'!$C:$C,STATYSTYKI!$C111,'BAZA DANYCH'!$G:$G,STATYSTYKI!$D111,'BAZA DANYCH'!$J:$J,STATYSTYKI!AL$99,'BAZA DANYCH'!$I:$I,STATYSTYKI!$L$5)</f>
        <v>3</v>
      </c>
      <c r="AM111" s="52">
        <f>SUMIFS('BAZA DANYCH'!$Q:$Q,'BAZA DANYCH'!$B:$B,STATYSTYKI!$B111,'BAZA DANYCH'!$C:$C,STATYSTYKI!$C111,'BAZA DANYCH'!$G:$G,STATYSTYKI!$D111,'BAZA DANYCH'!$J:$J,STATYSTYKI!AM$99,'BAZA DANYCH'!$I:$I,STATYSTYKI!$L$5)</f>
        <v>5</v>
      </c>
      <c r="AN111" s="52">
        <f>SUMIFS('BAZA DANYCH'!$Q:$Q,'BAZA DANYCH'!$B:$B,STATYSTYKI!$B111,'BAZA DANYCH'!$C:$C,STATYSTYKI!$C111,'BAZA DANYCH'!$G:$G,STATYSTYKI!$D111,'BAZA DANYCH'!$J:$J,STATYSTYKI!AN$99,'BAZA DANYCH'!$I:$I,STATYSTYKI!$L$5)</f>
        <v>14</v>
      </c>
      <c r="AO111" s="52">
        <f>SUMIFS('BAZA DANYCH'!$Q:$Q,'BAZA DANYCH'!$B:$B,STATYSTYKI!$B111,'BAZA DANYCH'!$C:$C,STATYSTYKI!$C111,'BAZA DANYCH'!$G:$G,STATYSTYKI!$D111,'BAZA DANYCH'!$J:$J,STATYSTYKI!AO$99,'BAZA DANYCH'!$I:$I,STATYSTYKI!$L$5)</f>
        <v>2</v>
      </c>
      <c r="AP111" s="52">
        <f>SUMIFS('BAZA DANYCH'!$Q:$Q,'BAZA DANYCH'!$B:$B,STATYSTYKI!$B111,'BAZA DANYCH'!$C:$C,STATYSTYKI!$C111,'BAZA DANYCH'!$G:$G,STATYSTYKI!$D111,'BAZA DANYCH'!$J:$J,STATYSTYKI!AP$99,'BAZA DANYCH'!$I:$I,STATYSTYKI!$L$5)</f>
        <v>2</v>
      </c>
      <c r="AQ111" s="52">
        <f>SUMIFS('BAZA DANYCH'!$Q:$Q,'BAZA DANYCH'!$B:$B,STATYSTYKI!$B111,'BAZA DANYCH'!$C:$C,STATYSTYKI!$C111,'BAZA DANYCH'!$G:$G,STATYSTYKI!$D111,'BAZA DANYCH'!$J:$J,STATYSTYKI!AQ$99,'BAZA DANYCH'!$I:$I,STATYSTYKI!$L$5)</f>
        <v>3</v>
      </c>
      <c r="AR111" s="52">
        <f>SUMIFS('BAZA DANYCH'!$Q:$Q,'BAZA DANYCH'!$B:$B,STATYSTYKI!$B111,'BAZA DANYCH'!$C:$C,STATYSTYKI!$C111,'BAZA DANYCH'!$G:$G,STATYSTYKI!$D111,'BAZA DANYCH'!$J:$J,STATYSTYKI!AR$99,'BAZA DANYCH'!$I:$I,STATYSTYKI!$L$5)</f>
        <v>4</v>
      </c>
      <c r="AS111" s="52">
        <f>SUMIFS('BAZA DANYCH'!$Q:$Q,'BAZA DANYCH'!$B:$B,STATYSTYKI!$B111,'BAZA DANYCH'!$C:$C,STATYSTYKI!$C111,'BAZA DANYCH'!$G:$G,STATYSTYKI!$D111,'BAZA DANYCH'!$J:$J,STATYSTYKI!AS$99,'BAZA DANYCH'!$I:$I,STATYSTYKI!$L$5)</f>
        <v>2</v>
      </c>
      <c r="AT111" s="52">
        <f>SUMIFS('BAZA DANYCH'!$Q:$Q,'BAZA DANYCH'!$B:$B,STATYSTYKI!$B111,'BAZA DANYCH'!$C:$C,STATYSTYKI!$C111,'BAZA DANYCH'!$G:$G,STATYSTYKI!$D111,'BAZA DANYCH'!$J:$J,STATYSTYKI!AT$99,'BAZA DANYCH'!$I:$I,STATYSTYKI!$L$5)</f>
        <v>4</v>
      </c>
      <c r="AU111" s="52">
        <f>SUMIFS('BAZA DANYCH'!$Q:$Q,'BAZA DANYCH'!$B:$B,STATYSTYKI!$B111,'BAZA DANYCH'!$C:$C,STATYSTYKI!$C111,'BAZA DANYCH'!$G:$G,STATYSTYKI!$D111,'BAZA DANYCH'!$J:$J,STATYSTYKI!AU$99,'BAZA DANYCH'!$I:$I,STATYSTYKI!$L$5)</f>
        <v>1</v>
      </c>
      <c r="AV111" s="52">
        <f>SUMIFS('BAZA DANYCH'!$Q:$Q,'BAZA DANYCH'!$B:$B,STATYSTYKI!$B111,'BAZA DANYCH'!$C:$C,STATYSTYKI!$C111,'BAZA DANYCH'!$G:$G,STATYSTYKI!$D111,'BAZA DANYCH'!$J:$J,STATYSTYKI!AV$99,'BAZA DANYCH'!$I:$I,STATYSTYKI!$L$5)</f>
        <v>2</v>
      </c>
      <c r="AW111" s="52">
        <f>SUMIFS('BAZA DANYCH'!$Q:$Q,'BAZA DANYCH'!$B:$B,STATYSTYKI!$B111,'BAZA DANYCH'!$C:$C,STATYSTYKI!$C111,'BAZA DANYCH'!$G:$G,STATYSTYKI!$D111,'BAZA DANYCH'!$J:$J,STATYSTYKI!AW$99,'BAZA DANYCH'!$I:$I,STATYSTYKI!$L$5)</f>
        <v>3</v>
      </c>
      <c r="AX111" s="52">
        <f>SUMIFS('BAZA DANYCH'!$Q:$Q,'BAZA DANYCH'!$B:$B,STATYSTYKI!$B111,'BAZA DANYCH'!$C:$C,STATYSTYKI!$C111,'BAZA DANYCH'!$G:$G,STATYSTYKI!$D111,'BAZA DANYCH'!$J:$J,STATYSTYKI!AX$99,'BAZA DANYCH'!$I:$I,STATYSTYKI!$L$5)</f>
        <v>3</v>
      </c>
      <c r="AY111" s="52">
        <f>SUMIFS('BAZA DANYCH'!$Q:$Q,'BAZA DANYCH'!$B:$B,STATYSTYKI!$B111,'BAZA DANYCH'!$C:$C,STATYSTYKI!$C111,'BAZA DANYCH'!$G:$G,STATYSTYKI!$D111,'BAZA DANYCH'!$J:$J,STATYSTYKI!AY$99,'BAZA DANYCH'!$I:$I,STATYSTYKI!$L$5)</f>
        <v>3</v>
      </c>
      <c r="AZ111" s="52">
        <f>SUMIFS('BAZA DANYCH'!$Q:$Q,'BAZA DANYCH'!$B:$B,STATYSTYKI!$B111,'BAZA DANYCH'!$C:$C,STATYSTYKI!$C111,'BAZA DANYCH'!$G:$G,STATYSTYKI!$D111,'BAZA DANYCH'!$J:$J,STATYSTYKI!AZ$99,'BAZA DANYCH'!$I:$I,STATYSTYKI!$L$5)</f>
        <v>6</v>
      </c>
      <c r="BA111" s="52">
        <f>SUMIFS('BAZA DANYCH'!$Q:$Q,'BAZA DANYCH'!$B:$B,STATYSTYKI!$B111,'BAZA DANYCH'!$C:$C,STATYSTYKI!$C111,'BAZA DANYCH'!$G:$G,STATYSTYKI!$D111,'BAZA DANYCH'!$J:$J,STATYSTYKI!BA$99,'BAZA DANYCH'!$I:$I,STATYSTYKI!$L$5)</f>
        <v>1</v>
      </c>
      <c r="BB111" s="52">
        <f>SUMIFS('BAZA DANYCH'!$Q:$Q,'BAZA DANYCH'!$B:$B,STATYSTYKI!$B111,'BAZA DANYCH'!$C:$C,STATYSTYKI!$C111,'BAZA DANYCH'!$G:$G,STATYSTYKI!$D111,'BAZA DANYCH'!$J:$J,STATYSTYKI!BB$99,'BAZA DANYCH'!$I:$I,STATYSTYKI!$L$5)</f>
        <v>2</v>
      </c>
      <c r="BC111" s="52">
        <f>SUMIFS('BAZA DANYCH'!$Q:$Q,'BAZA DANYCH'!$B:$B,STATYSTYKI!$B111,'BAZA DANYCH'!$C:$C,STATYSTYKI!$C111,'BAZA DANYCH'!$G:$G,STATYSTYKI!$D111,'BAZA DANYCH'!$J:$J,STATYSTYKI!BC$99,'BAZA DANYCH'!$I:$I,STATYSTYKI!$L$5)</f>
        <v>2</v>
      </c>
      <c r="BD111" s="52">
        <f>SUMIFS('BAZA DANYCH'!$Q:$Q,'BAZA DANYCH'!$B:$B,STATYSTYKI!$B111,'BAZA DANYCH'!$C:$C,STATYSTYKI!$C111,'BAZA DANYCH'!$G:$G,STATYSTYKI!$D111,'BAZA DANYCH'!$J:$J,STATYSTYKI!BD$99,'BAZA DANYCH'!$I:$I,STATYSTYKI!$L$5)</f>
        <v>2</v>
      </c>
      <c r="BE111" s="52">
        <f>SUMIFS('BAZA DANYCH'!$Q:$Q,'BAZA DANYCH'!$B:$B,STATYSTYKI!$B111,'BAZA DANYCH'!$C:$C,STATYSTYKI!$C111,'BAZA DANYCH'!$G:$G,STATYSTYKI!$D111,'BAZA DANYCH'!$J:$J,STATYSTYKI!BE$99,'BAZA DANYCH'!$I:$I,STATYSTYKI!$L$5)</f>
        <v>4</v>
      </c>
      <c r="BF111" s="52">
        <f>SUMIFS('BAZA DANYCH'!$Q:$Q,'BAZA DANYCH'!$B:$B,STATYSTYKI!$B111,'BAZA DANYCH'!$C:$C,STATYSTYKI!$C111,'BAZA DANYCH'!$G:$G,STATYSTYKI!$D111,'BAZA DANYCH'!$J:$J,STATYSTYKI!BF$99,'BAZA DANYCH'!$I:$I,STATYSTYKI!$L$5)</f>
        <v>13</v>
      </c>
      <c r="BG111" s="52">
        <f>SUMIFS('BAZA DANYCH'!$Q:$Q,'BAZA DANYCH'!$B:$B,STATYSTYKI!$B111,'BAZA DANYCH'!$C:$C,STATYSTYKI!$C111,'BAZA DANYCH'!$G:$G,STATYSTYKI!$D111,'BAZA DANYCH'!$J:$J,STATYSTYKI!BG$99,'BAZA DANYCH'!$I:$I,STATYSTYKI!$L$5)</f>
        <v>4</v>
      </c>
      <c r="BH111" s="52">
        <f>SUMIFS('BAZA DANYCH'!$Q:$Q,'BAZA DANYCH'!$B:$B,STATYSTYKI!$B111,'BAZA DANYCH'!$C:$C,STATYSTYKI!$C111,'BAZA DANYCH'!$G:$G,STATYSTYKI!$D111,'BAZA DANYCH'!$J:$J,STATYSTYKI!BH$99,'BAZA DANYCH'!$I:$I,STATYSTYKI!$L$5)</f>
        <v>3</v>
      </c>
      <c r="BI111" s="52">
        <f>SUMIFS('BAZA DANYCH'!$Q:$Q,'BAZA DANYCH'!$B:$B,STATYSTYKI!$B111,'BAZA DANYCH'!$C:$C,STATYSTYKI!$C111,'BAZA DANYCH'!$G:$G,STATYSTYKI!$D111,'BAZA DANYCH'!$J:$J,STATYSTYKI!BI$99,'BAZA DANYCH'!$I:$I,STATYSTYKI!$L$5)</f>
        <v>3</v>
      </c>
      <c r="BJ111" s="52">
        <f>SUMIFS('BAZA DANYCH'!$Q:$Q,'BAZA DANYCH'!$B:$B,STATYSTYKI!$B111,'BAZA DANYCH'!$C:$C,STATYSTYKI!$C111,'BAZA DANYCH'!$G:$G,STATYSTYKI!$D111,'BAZA DANYCH'!$J:$J,STATYSTYKI!BJ$99,'BAZA DANYCH'!$I:$I,STATYSTYKI!$L$5)</f>
        <v>1</v>
      </c>
      <c r="BK111" s="52">
        <f>SUMIFS('BAZA DANYCH'!$Q:$Q,'BAZA DANYCH'!$B:$B,STATYSTYKI!$B111,'BAZA DANYCH'!$C:$C,STATYSTYKI!$C111,'BAZA DANYCH'!$G:$G,STATYSTYKI!$D111,'BAZA DANYCH'!$J:$J,STATYSTYKI!BK$99,'BAZA DANYCH'!$I:$I,STATYSTYKI!$L$5)</f>
        <v>1</v>
      </c>
      <c r="BL111" s="52">
        <f>SUMIFS('BAZA DANYCH'!$Q:$Q,'BAZA DANYCH'!$B:$B,STATYSTYKI!$B111,'BAZA DANYCH'!$C:$C,STATYSTYKI!$C111,'BAZA DANYCH'!$G:$G,STATYSTYKI!$D111,'BAZA DANYCH'!$J:$J,STATYSTYKI!BL$99,'BAZA DANYCH'!$I:$I,STATYSTYKI!$L$5)</f>
        <v>4</v>
      </c>
      <c r="BM111" s="52">
        <f>SUMIFS('BAZA DANYCH'!$Q:$Q,'BAZA DANYCH'!$B:$B,STATYSTYKI!$B111,'BAZA DANYCH'!$C:$C,STATYSTYKI!$C111,'BAZA DANYCH'!$G:$G,STATYSTYKI!$D111,'BAZA DANYCH'!$J:$J,STATYSTYKI!BM$99,'BAZA DANYCH'!$I:$I,STATYSTYKI!$L$5)</f>
        <v>4</v>
      </c>
      <c r="BN111" s="52">
        <f>SUMIFS('BAZA DANYCH'!$Q:$Q,'BAZA DANYCH'!$B:$B,STATYSTYKI!$B111,'BAZA DANYCH'!$C:$C,STATYSTYKI!$C111,'BAZA DANYCH'!$G:$G,STATYSTYKI!$D111,'BAZA DANYCH'!$J:$J,STATYSTYKI!BN$99,'BAZA DANYCH'!$I:$I,STATYSTYKI!$L$5)</f>
        <v>4</v>
      </c>
      <c r="BO111" s="52">
        <f>SUMIFS('BAZA DANYCH'!$Q:$Q,'BAZA DANYCH'!$B:$B,STATYSTYKI!$B111,'BAZA DANYCH'!$C:$C,STATYSTYKI!$C111,'BAZA DANYCH'!$G:$G,STATYSTYKI!$D111,'BAZA DANYCH'!$J:$J,STATYSTYKI!BO$99,'BAZA DANYCH'!$I:$I,STATYSTYKI!$L$5)</f>
        <v>2</v>
      </c>
      <c r="BP111" s="52">
        <f>SUMIFS('BAZA DANYCH'!$Q:$Q,'BAZA DANYCH'!$B:$B,STATYSTYKI!$B111,'BAZA DANYCH'!$C:$C,STATYSTYKI!$C111,'BAZA DANYCH'!$G:$G,STATYSTYKI!$D111,'BAZA DANYCH'!$J:$J,STATYSTYKI!BP$99,'BAZA DANYCH'!$I:$I,STATYSTYKI!$L$5)</f>
        <v>4</v>
      </c>
      <c r="BQ111" s="52">
        <f>SUMIFS('BAZA DANYCH'!$Q:$Q,'BAZA DANYCH'!$B:$B,STATYSTYKI!$B111,'BAZA DANYCH'!$C:$C,STATYSTYKI!$C111,'BAZA DANYCH'!$G:$G,STATYSTYKI!$D111,'BAZA DANYCH'!$J:$J,STATYSTYKI!BQ$99,'BAZA DANYCH'!$I:$I,STATYSTYKI!$L$5)</f>
        <v>4</v>
      </c>
      <c r="BR111" s="52">
        <f>SUMIFS('BAZA DANYCH'!$Q:$Q,'BAZA DANYCH'!$B:$B,STATYSTYKI!$B111,'BAZA DANYCH'!$C:$C,STATYSTYKI!$C111,'BAZA DANYCH'!$G:$G,STATYSTYKI!$D111,'BAZA DANYCH'!$J:$J,STATYSTYKI!BR$99,'BAZA DANYCH'!$I:$I,STATYSTYKI!$L$5)</f>
        <v>4</v>
      </c>
      <c r="BS111" s="52">
        <f>SUMIFS('BAZA DANYCH'!$Q:$Q,'BAZA DANYCH'!$B:$B,STATYSTYKI!$B111,'BAZA DANYCH'!$C:$C,STATYSTYKI!$C111,'BAZA DANYCH'!$G:$G,STATYSTYKI!$D111,'BAZA DANYCH'!$J:$J,STATYSTYKI!BS$99,'BAZA DANYCH'!$I:$I,STATYSTYKI!$L$5)</f>
        <v>6</v>
      </c>
      <c r="BT111" s="52">
        <f>SUMIFS('BAZA DANYCH'!$Q:$Q,'BAZA DANYCH'!$B:$B,STATYSTYKI!$B111,'BAZA DANYCH'!$C:$C,STATYSTYKI!$C111,'BAZA DANYCH'!$G:$G,STATYSTYKI!$D111,'BAZA DANYCH'!$J:$J,STATYSTYKI!BT$99,'BAZA DANYCH'!$I:$I,STATYSTYKI!$L$5)</f>
        <v>3</v>
      </c>
      <c r="BU111" s="52">
        <f>SUMIFS('BAZA DANYCH'!$Q:$Q,'BAZA DANYCH'!$B:$B,STATYSTYKI!$B111,'BAZA DANYCH'!$C:$C,STATYSTYKI!$C111,'BAZA DANYCH'!$G:$G,STATYSTYKI!$D111,'BAZA DANYCH'!$J:$J,STATYSTYKI!BU$99,'BAZA DANYCH'!$I:$I,STATYSTYKI!$L$5)</f>
        <v>7</v>
      </c>
      <c r="BV111" s="52">
        <f>SUMIFS('BAZA DANYCH'!$Q:$Q,'BAZA DANYCH'!$B:$B,STATYSTYKI!$B111,'BAZA DANYCH'!$C:$C,STATYSTYKI!$C111,'BAZA DANYCH'!$G:$G,STATYSTYKI!$D111,'BAZA DANYCH'!$J:$J,STATYSTYKI!BV$99,'BAZA DANYCH'!$I:$I,STATYSTYKI!$L$5)</f>
        <v>2</v>
      </c>
      <c r="BW111" s="52">
        <f>SUMIFS('BAZA DANYCH'!$Q:$Q,'BAZA DANYCH'!$B:$B,STATYSTYKI!$B111,'BAZA DANYCH'!$C:$C,STATYSTYKI!$C111,'BAZA DANYCH'!$G:$G,STATYSTYKI!$D111,'BAZA DANYCH'!$J:$J,STATYSTYKI!BW$99,'BAZA DANYCH'!$I:$I,STATYSTYKI!$L$5)</f>
        <v>3</v>
      </c>
      <c r="BX111" s="52">
        <f>SUMIFS('BAZA DANYCH'!$Q:$Q,'BAZA DANYCH'!$B:$B,STATYSTYKI!$B111,'BAZA DANYCH'!$C:$C,STATYSTYKI!$C111,'BAZA DANYCH'!$G:$G,STATYSTYKI!$D111,'BAZA DANYCH'!$J:$J,STATYSTYKI!BX$99,'BAZA DANYCH'!$I:$I,STATYSTYKI!$L$5)</f>
        <v>5</v>
      </c>
      <c r="BY111" s="52">
        <f>SUMIFS('BAZA DANYCH'!$Q:$Q,'BAZA DANYCH'!$B:$B,STATYSTYKI!$B111,'BAZA DANYCH'!$C:$C,STATYSTYKI!$C111,'BAZA DANYCH'!$G:$G,STATYSTYKI!$D111,'BAZA DANYCH'!$J:$J,STATYSTYKI!BY$99,'BAZA DANYCH'!$I:$I,STATYSTYKI!$L$5)</f>
        <v>6</v>
      </c>
      <c r="BZ111" s="52">
        <f>SUMIFS('BAZA DANYCH'!$Q:$Q,'BAZA DANYCH'!$B:$B,STATYSTYKI!$B111,'BAZA DANYCH'!$C:$C,STATYSTYKI!$C111,'BAZA DANYCH'!$G:$G,STATYSTYKI!$D111,'BAZA DANYCH'!$J:$J,STATYSTYKI!BZ$99,'BAZA DANYCH'!$I:$I,STATYSTYKI!$L$5)</f>
        <v>3</v>
      </c>
      <c r="CA111" s="52">
        <f>SUMIFS('BAZA DANYCH'!$Q:$Q,'BAZA DANYCH'!$B:$B,STATYSTYKI!$B111,'BAZA DANYCH'!$C:$C,STATYSTYKI!$C111,'BAZA DANYCH'!$G:$G,STATYSTYKI!$D111,'BAZA DANYCH'!$J:$J,STATYSTYKI!CA$99,'BAZA DANYCH'!$I:$I,STATYSTYKI!$L$5)</f>
        <v>4</v>
      </c>
      <c r="CB111" s="52">
        <f>SUMIFS('BAZA DANYCH'!$Q:$Q,'BAZA DANYCH'!$B:$B,STATYSTYKI!$B111,'BAZA DANYCH'!$C:$C,STATYSTYKI!$C111,'BAZA DANYCH'!$G:$G,STATYSTYKI!$D111,'BAZA DANYCH'!$J:$J,STATYSTYKI!CB$99,'BAZA DANYCH'!$I:$I,STATYSTYKI!$L$5)</f>
        <v>4</v>
      </c>
      <c r="CC111" s="52">
        <f>SUMIFS('BAZA DANYCH'!$Q:$Q,'BAZA DANYCH'!$B:$B,STATYSTYKI!$B111,'BAZA DANYCH'!$C:$C,STATYSTYKI!$C111,'BAZA DANYCH'!$G:$G,STATYSTYKI!$D111,'BAZA DANYCH'!$J:$J,STATYSTYKI!CC$99,'BAZA DANYCH'!$I:$I,STATYSTYKI!$L$5)</f>
        <v>3</v>
      </c>
      <c r="CD111" s="52">
        <f>SUMIFS('BAZA DANYCH'!$Q:$Q,'BAZA DANYCH'!$B:$B,STATYSTYKI!$B111,'BAZA DANYCH'!$C:$C,STATYSTYKI!$C111,'BAZA DANYCH'!$G:$G,STATYSTYKI!$D111,'BAZA DANYCH'!$J:$J,STATYSTYKI!CD$99,'BAZA DANYCH'!$I:$I,STATYSTYKI!$L$5)</f>
        <v>2</v>
      </c>
      <c r="CE111" s="52">
        <f>SUMIFS('BAZA DANYCH'!$Q:$Q,'BAZA DANYCH'!$B:$B,STATYSTYKI!$B111,'BAZA DANYCH'!$C:$C,STATYSTYKI!$C111,'BAZA DANYCH'!$G:$G,STATYSTYKI!$D111,'BAZA DANYCH'!$J:$J,STATYSTYKI!CE$99,'BAZA DANYCH'!$I:$I,STATYSTYKI!$L$5)</f>
        <v>4</v>
      </c>
      <c r="CF111" s="52">
        <f>SUMIFS('BAZA DANYCH'!$Q:$Q,'BAZA DANYCH'!$B:$B,STATYSTYKI!$B111,'BAZA DANYCH'!$C:$C,STATYSTYKI!$C111,'BAZA DANYCH'!$G:$G,STATYSTYKI!$D111,'BAZA DANYCH'!$J:$J,STATYSTYKI!CF$99,'BAZA DANYCH'!$I:$I,STATYSTYKI!$L$5)</f>
        <v>1</v>
      </c>
      <c r="CG111" s="52">
        <f>SUMIFS('BAZA DANYCH'!$Q:$Q,'BAZA DANYCH'!$B:$B,STATYSTYKI!$B111,'BAZA DANYCH'!$C:$C,STATYSTYKI!$C111,'BAZA DANYCH'!$G:$G,STATYSTYKI!$D111,'BAZA DANYCH'!$J:$J,STATYSTYKI!CG$99,'BAZA DANYCH'!$I:$I,STATYSTYKI!$L$5)</f>
        <v>0</v>
      </c>
      <c r="CH111" s="52">
        <f>SUMIFS('BAZA DANYCH'!$Q:$Q,'BAZA DANYCH'!$B:$B,STATYSTYKI!$B111,'BAZA DANYCH'!$C:$C,STATYSTYKI!$C111,'BAZA DANYCH'!$G:$G,STATYSTYKI!$D111,'BAZA DANYCH'!$J:$J,STATYSTYKI!CH$99,'BAZA DANYCH'!$I:$I,STATYSTYKI!$L$5)</f>
        <v>6</v>
      </c>
      <c r="CI111" s="52">
        <f>SUMIFS('BAZA DANYCH'!$Q:$Q,'BAZA DANYCH'!$B:$B,STATYSTYKI!$B111,'BAZA DANYCH'!$C:$C,STATYSTYKI!$C111,'BAZA DANYCH'!$G:$G,STATYSTYKI!$D111,'BAZA DANYCH'!$J:$J,STATYSTYKI!CI$99,'BAZA DANYCH'!$I:$I,STATYSTYKI!$L$5)</f>
        <v>3</v>
      </c>
      <c r="CJ111" s="52">
        <f>SUMIFS('BAZA DANYCH'!$Q:$Q,'BAZA DANYCH'!$B:$B,STATYSTYKI!$B111,'BAZA DANYCH'!$C:$C,STATYSTYKI!$C111,'BAZA DANYCH'!$G:$G,STATYSTYKI!$D111,'BAZA DANYCH'!$J:$J,STATYSTYKI!CJ$99,'BAZA DANYCH'!$I:$I,STATYSTYKI!$L$5)</f>
        <v>1</v>
      </c>
      <c r="CK111" s="52">
        <f>SUMIFS('BAZA DANYCH'!$Q:$Q,'BAZA DANYCH'!$B:$B,STATYSTYKI!$B111,'BAZA DANYCH'!$C:$C,STATYSTYKI!$C111,'BAZA DANYCH'!$G:$G,STATYSTYKI!$D111,'BAZA DANYCH'!$J:$J,STATYSTYKI!CK$99,'BAZA DANYCH'!$I:$I,STATYSTYKI!$L$5)</f>
        <v>0</v>
      </c>
      <c r="CL111" s="52">
        <f>SUMIFS('BAZA DANYCH'!$Q:$Q,'BAZA DANYCH'!$B:$B,STATYSTYKI!$B111,'BAZA DANYCH'!$C:$C,STATYSTYKI!$C111,'BAZA DANYCH'!$G:$G,STATYSTYKI!$D111,'BAZA DANYCH'!$J:$J,STATYSTYKI!CL$99,'BAZA DANYCH'!$I:$I,STATYSTYKI!$L$5)</f>
        <v>0</v>
      </c>
      <c r="CM111" s="52">
        <f>SUMIFS('BAZA DANYCH'!$Q:$Q,'BAZA DANYCH'!$B:$B,STATYSTYKI!$B111,'BAZA DANYCH'!$C:$C,STATYSTYKI!$C111,'BAZA DANYCH'!$G:$G,STATYSTYKI!$D111,'BAZA DANYCH'!$J:$J,STATYSTYKI!CM$99,'BAZA DANYCH'!$I:$I,STATYSTYKI!$L$5)</f>
        <v>0</v>
      </c>
      <c r="CN111" s="52">
        <f>SUMIFS('BAZA DANYCH'!$Q:$Q,'BAZA DANYCH'!$B:$B,STATYSTYKI!$B111,'BAZA DANYCH'!$C:$C,STATYSTYKI!$C111,'BAZA DANYCH'!$G:$G,STATYSTYKI!$D111,'BAZA DANYCH'!$J:$J,STATYSTYKI!CN$99,'BAZA DANYCH'!$I:$I,STATYSTYKI!$L$5)</f>
        <v>2</v>
      </c>
      <c r="CO111" s="52">
        <f>SUMIFS('BAZA DANYCH'!$Q:$Q,'BAZA DANYCH'!$B:$B,STATYSTYKI!$B111,'BAZA DANYCH'!$C:$C,STATYSTYKI!$C111,'BAZA DANYCH'!$G:$G,STATYSTYKI!$D111,'BAZA DANYCH'!$J:$J,STATYSTYKI!CO$99,'BAZA DANYCH'!$I:$I,STATYSTYKI!$L$5)</f>
        <v>1</v>
      </c>
      <c r="CP111" s="52">
        <f>SUMIFS('BAZA DANYCH'!$Q:$Q,'BAZA DANYCH'!$B:$B,STATYSTYKI!$B111,'BAZA DANYCH'!$C:$C,STATYSTYKI!$C111,'BAZA DANYCH'!$G:$G,STATYSTYKI!$D111,'BAZA DANYCH'!$J:$J,STATYSTYKI!CP$99,'BAZA DANYCH'!$I:$I,STATYSTYKI!$L$5)</f>
        <v>3</v>
      </c>
      <c r="CQ111" s="52">
        <f>SUMIFS('BAZA DANYCH'!$Q:$Q,'BAZA DANYCH'!$B:$B,STATYSTYKI!$B111,'BAZA DANYCH'!$C:$C,STATYSTYKI!$C111,'BAZA DANYCH'!$G:$G,STATYSTYKI!$D111,'BAZA DANYCH'!$J:$J,STATYSTYKI!CQ$99,'BAZA DANYCH'!$I:$I,STATYSTYKI!$L$5)</f>
        <v>0</v>
      </c>
      <c r="CR111" s="52">
        <f>SUMIFS('BAZA DANYCH'!$Q:$Q,'BAZA DANYCH'!$B:$B,STATYSTYKI!$B111,'BAZA DANYCH'!$C:$C,STATYSTYKI!$C111,'BAZA DANYCH'!$G:$G,STATYSTYKI!$D111,'BAZA DANYCH'!$J:$J,STATYSTYKI!CR$99,'BAZA DANYCH'!$I:$I,STATYSTYKI!$L$5)</f>
        <v>2</v>
      </c>
      <c r="CS111" s="52">
        <f>SUMIFS('BAZA DANYCH'!$Q:$Q,'BAZA DANYCH'!$B:$B,STATYSTYKI!$B111,'BAZA DANYCH'!$C:$C,STATYSTYKI!$C111,'BAZA DANYCH'!$G:$G,STATYSTYKI!$D111,'BAZA DANYCH'!$J:$J,STATYSTYKI!CS$99,'BAZA DANYCH'!$I:$I,STATYSTYKI!$L$5)</f>
        <v>0</v>
      </c>
      <c r="CT111" s="52">
        <f>SUMIFS('BAZA DANYCH'!$Q:$Q,'BAZA DANYCH'!$B:$B,STATYSTYKI!$B111,'BAZA DANYCH'!$C:$C,STATYSTYKI!$C111,'BAZA DANYCH'!$G:$G,STATYSTYKI!$D111,'BAZA DANYCH'!$J:$J,STATYSTYKI!CT$99,'BAZA DANYCH'!$I:$I,STATYSTYKI!$L$5)</f>
        <v>1</v>
      </c>
      <c r="CU111" s="52">
        <f>SUMIFS('BAZA DANYCH'!$Q:$Q,'BAZA DANYCH'!$B:$B,STATYSTYKI!$B111,'BAZA DANYCH'!$C:$C,STATYSTYKI!$C111,'BAZA DANYCH'!$G:$G,STATYSTYKI!$D111,'BAZA DANYCH'!$J:$J,STATYSTYKI!CU$99,'BAZA DANYCH'!$I:$I,STATYSTYKI!$L$5)</f>
        <v>0</v>
      </c>
      <c r="CV111" s="52">
        <f>SUMIFS('BAZA DANYCH'!$Q:$Q,'BAZA DANYCH'!$B:$B,STATYSTYKI!$B111,'BAZA DANYCH'!$C:$C,STATYSTYKI!$C111,'BAZA DANYCH'!$G:$G,STATYSTYKI!$D111,'BAZA DANYCH'!$J:$J,STATYSTYKI!CV$99,'BAZA DANYCH'!$I:$I,STATYSTYKI!$L$5)</f>
        <v>1</v>
      </c>
      <c r="CW111" s="52">
        <f>SUMIFS('BAZA DANYCH'!$Q:$Q,'BAZA DANYCH'!$B:$B,STATYSTYKI!$B111,'BAZA DANYCH'!$C:$C,STATYSTYKI!$C111,'BAZA DANYCH'!$G:$G,STATYSTYKI!$D111,'BAZA DANYCH'!$J:$J,STATYSTYKI!CW$99,'BAZA DANYCH'!$I:$I,STATYSTYKI!$L$5)</f>
        <v>1</v>
      </c>
      <c r="CX111" s="52">
        <f>SUMIFS('BAZA DANYCH'!$Q:$Q,'BAZA DANYCH'!$B:$B,STATYSTYKI!$B111,'BAZA DANYCH'!$C:$C,STATYSTYKI!$C111,'BAZA DANYCH'!$G:$G,STATYSTYKI!$D111,'BAZA DANYCH'!$J:$J,STATYSTYKI!CX$99,'BAZA DANYCH'!$I:$I,STATYSTYKI!$L$5)</f>
        <v>0</v>
      </c>
    </row>
    <row r="112" spans="1:103">
      <c r="B112" s="20" t="s">
        <v>124</v>
      </c>
      <c r="C112" s="20" t="s">
        <v>119</v>
      </c>
      <c r="D112" s="20" t="s">
        <v>18</v>
      </c>
      <c r="E112" s="35" t="s">
        <v>9</v>
      </c>
      <c r="F112" s="52">
        <f t="shared" si="208"/>
        <v>0</v>
      </c>
      <c r="G112" s="41">
        <f>SUMIFS('BAZA DANYCH'!$L:$L,'BAZA DANYCH'!$B:$B,STATYSTYKI!$B112,'BAZA DANYCH'!$C:$C,STATYSTYKI!$C112,'BAZA DANYCH'!$G:$G,STATYSTYKI!$D112,'BAZA DANYCH'!$J:$J,STATYSTYKI!G$99,'BAZA DANYCH'!$I:$I,STATYSTYKI!$L$5)</f>
        <v>0</v>
      </c>
      <c r="H112" s="41">
        <f>SUMIFS('BAZA DANYCH'!$L:$L,'BAZA DANYCH'!$B:$B,STATYSTYKI!$B112,'BAZA DANYCH'!$C:$C,STATYSTYKI!$C112,'BAZA DANYCH'!$G:$G,STATYSTYKI!$D112,'BAZA DANYCH'!$J:$J,STATYSTYKI!H$99,'BAZA DANYCH'!$I:$I,STATYSTYKI!$L$5)</f>
        <v>0</v>
      </c>
      <c r="I112" s="41">
        <f>SUMIFS('BAZA DANYCH'!$L:$L,'BAZA DANYCH'!$B:$B,STATYSTYKI!$B112,'BAZA DANYCH'!$C:$C,STATYSTYKI!$C112,'BAZA DANYCH'!$G:$G,STATYSTYKI!$D112,'BAZA DANYCH'!$J:$J,STATYSTYKI!I$99,'BAZA DANYCH'!$I:$I,STATYSTYKI!$L$5)</f>
        <v>0</v>
      </c>
      <c r="J112" s="41">
        <f>SUMIFS('BAZA DANYCH'!$L:$L,'BAZA DANYCH'!$B:$B,STATYSTYKI!$B112,'BAZA DANYCH'!$C:$C,STATYSTYKI!$C112,'BAZA DANYCH'!$G:$G,STATYSTYKI!$D112,'BAZA DANYCH'!$J:$J,STATYSTYKI!J$99,'BAZA DANYCH'!$I:$I,STATYSTYKI!$L$5)</f>
        <v>0</v>
      </c>
      <c r="K112" s="41">
        <f>SUMIFS('BAZA DANYCH'!$L:$L,'BAZA DANYCH'!$B:$B,STATYSTYKI!$B112,'BAZA DANYCH'!$C:$C,STATYSTYKI!$C112,'BAZA DANYCH'!$G:$G,STATYSTYKI!$D112,'BAZA DANYCH'!$J:$J,STATYSTYKI!K$99,'BAZA DANYCH'!$I:$I,STATYSTYKI!$L$5)</f>
        <v>0</v>
      </c>
      <c r="L112" s="41">
        <f>SUMIFS('BAZA DANYCH'!$L:$L,'BAZA DANYCH'!$B:$B,STATYSTYKI!$B112,'BAZA DANYCH'!$C:$C,STATYSTYKI!$C112,'BAZA DANYCH'!$G:$G,STATYSTYKI!$D112,'BAZA DANYCH'!$J:$J,STATYSTYKI!L$99,'BAZA DANYCH'!$I:$I,STATYSTYKI!$L$5)</f>
        <v>0</v>
      </c>
      <c r="M112" s="41">
        <f>SUMIFS('BAZA DANYCH'!$L:$L,'BAZA DANYCH'!$B:$B,STATYSTYKI!$B112,'BAZA DANYCH'!$C:$C,STATYSTYKI!$C112,'BAZA DANYCH'!$G:$G,STATYSTYKI!$D112,'BAZA DANYCH'!$J:$J,STATYSTYKI!M$99,'BAZA DANYCH'!$I:$I,STATYSTYKI!$L$5)</f>
        <v>0</v>
      </c>
      <c r="N112" s="41">
        <f>SUMIFS('BAZA DANYCH'!$L:$L,'BAZA DANYCH'!$B:$B,STATYSTYKI!$B112,'BAZA DANYCH'!$C:$C,STATYSTYKI!$C112,'BAZA DANYCH'!$G:$G,STATYSTYKI!$D112,'BAZA DANYCH'!$J:$J,STATYSTYKI!N$99,'BAZA DANYCH'!$I:$I,STATYSTYKI!$L$5)</f>
        <v>0</v>
      </c>
      <c r="O112" s="41">
        <f>SUMIFS('BAZA DANYCH'!$L:$L,'BAZA DANYCH'!$B:$B,STATYSTYKI!$B112,'BAZA DANYCH'!$C:$C,STATYSTYKI!$C112,'BAZA DANYCH'!$G:$G,STATYSTYKI!$D112,'BAZA DANYCH'!$J:$J,STATYSTYKI!O$99,'BAZA DANYCH'!$I:$I,STATYSTYKI!$L$5)</f>
        <v>0</v>
      </c>
      <c r="P112" s="41">
        <f>SUMIFS('BAZA DANYCH'!$L:$L,'BAZA DANYCH'!$B:$B,STATYSTYKI!$B112,'BAZA DANYCH'!$C:$C,STATYSTYKI!$C112,'BAZA DANYCH'!$G:$G,STATYSTYKI!$D112,'BAZA DANYCH'!$J:$J,STATYSTYKI!P$99,'BAZA DANYCH'!$I:$I,STATYSTYKI!$L$5)</f>
        <v>0</v>
      </c>
      <c r="Q112" s="41">
        <f>SUMIFS('BAZA DANYCH'!$L:$L,'BAZA DANYCH'!$B:$B,STATYSTYKI!$B112,'BAZA DANYCH'!$C:$C,STATYSTYKI!$C112,'BAZA DANYCH'!$G:$G,STATYSTYKI!$D112,'BAZA DANYCH'!$J:$J,STATYSTYKI!Q$99,'BAZA DANYCH'!$I:$I,STATYSTYKI!$L$5)</f>
        <v>0</v>
      </c>
      <c r="R112" s="41">
        <f>SUMIFS('BAZA DANYCH'!$L:$L,'BAZA DANYCH'!$B:$B,STATYSTYKI!$B112,'BAZA DANYCH'!$C:$C,STATYSTYKI!$C112,'BAZA DANYCH'!$G:$G,STATYSTYKI!$D112,'BAZA DANYCH'!$J:$J,STATYSTYKI!R$99,'BAZA DANYCH'!$I:$I,STATYSTYKI!$L$5)</f>
        <v>0</v>
      </c>
      <c r="S112" s="41">
        <f>SUMIFS('BAZA DANYCH'!$L:$L,'BAZA DANYCH'!$B:$B,STATYSTYKI!$B112,'BAZA DANYCH'!$C:$C,STATYSTYKI!$C112,'BAZA DANYCH'!$G:$G,STATYSTYKI!$D112,'BAZA DANYCH'!$J:$J,STATYSTYKI!S$99,'BAZA DANYCH'!$I:$I,STATYSTYKI!$L$5)</f>
        <v>0</v>
      </c>
      <c r="T112" s="41">
        <f>SUMIFS('BAZA DANYCH'!$L:$L,'BAZA DANYCH'!$B:$B,STATYSTYKI!$B112,'BAZA DANYCH'!$C:$C,STATYSTYKI!$C112,'BAZA DANYCH'!$G:$G,STATYSTYKI!$D112,'BAZA DANYCH'!$J:$J,STATYSTYKI!T$99,'BAZA DANYCH'!$I:$I,STATYSTYKI!$L$5)</f>
        <v>0</v>
      </c>
      <c r="U112" s="41">
        <f>SUMIFS('BAZA DANYCH'!$L:$L,'BAZA DANYCH'!$B:$B,STATYSTYKI!$B112,'BAZA DANYCH'!$C:$C,STATYSTYKI!$C112,'BAZA DANYCH'!$G:$G,STATYSTYKI!$D112,'BAZA DANYCH'!$J:$J,STATYSTYKI!U$99,'BAZA DANYCH'!$I:$I,STATYSTYKI!$L$5)</f>
        <v>0</v>
      </c>
      <c r="V112" s="41">
        <f>SUMIFS('BAZA DANYCH'!$L:$L,'BAZA DANYCH'!$B:$B,STATYSTYKI!$B112,'BAZA DANYCH'!$C:$C,STATYSTYKI!$C112,'BAZA DANYCH'!$G:$G,STATYSTYKI!$D112,'BAZA DANYCH'!$J:$J,STATYSTYKI!V$99,'BAZA DANYCH'!$I:$I,STATYSTYKI!$L$5)</f>
        <v>0</v>
      </c>
      <c r="W112" s="41">
        <f>SUMIFS('BAZA DANYCH'!$L:$L,'BAZA DANYCH'!$B:$B,STATYSTYKI!$B112,'BAZA DANYCH'!$C:$C,STATYSTYKI!$C112,'BAZA DANYCH'!$G:$G,STATYSTYKI!$D112,'BAZA DANYCH'!$J:$J,STATYSTYKI!W$99,'BAZA DANYCH'!$I:$I,STATYSTYKI!$L$5)</f>
        <v>0</v>
      </c>
      <c r="X112" s="41">
        <f>SUMIFS('BAZA DANYCH'!$L:$L,'BAZA DANYCH'!$B:$B,STATYSTYKI!$B112,'BAZA DANYCH'!$C:$C,STATYSTYKI!$C112,'BAZA DANYCH'!$G:$G,STATYSTYKI!$D112,'BAZA DANYCH'!$J:$J,STATYSTYKI!X$99,'BAZA DANYCH'!$I:$I,STATYSTYKI!$L$5)</f>
        <v>0</v>
      </c>
      <c r="Y112" s="41">
        <f>SUMIFS('BAZA DANYCH'!$L:$L,'BAZA DANYCH'!$B:$B,STATYSTYKI!$B112,'BAZA DANYCH'!$C:$C,STATYSTYKI!$C112,'BAZA DANYCH'!$G:$G,STATYSTYKI!$D112,'BAZA DANYCH'!$J:$J,STATYSTYKI!Y$99,'BAZA DANYCH'!$I:$I,STATYSTYKI!$L$5)</f>
        <v>0</v>
      </c>
      <c r="Z112" s="41">
        <f>SUMIFS('BAZA DANYCH'!$L:$L,'BAZA DANYCH'!$B:$B,STATYSTYKI!$B112,'BAZA DANYCH'!$C:$C,STATYSTYKI!$C112,'BAZA DANYCH'!$G:$G,STATYSTYKI!$D112,'BAZA DANYCH'!$J:$J,STATYSTYKI!Z$99,'BAZA DANYCH'!$I:$I,STATYSTYKI!$L$5)</f>
        <v>0</v>
      </c>
      <c r="AA112" s="41">
        <f>SUMIFS('BAZA DANYCH'!$L:$L,'BAZA DANYCH'!$B:$B,STATYSTYKI!$B112,'BAZA DANYCH'!$C:$C,STATYSTYKI!$C112,'BAZA DANYCH'!$G:$G,STATYSTYKI!$D112,'BAZA DANYCH'!$J:$J,STATYSTYKI!AA$99,'BAZA DANYCH'!$I:$I,STATYSTYKI!$L$5)</f>
        <v>0</v>
      </c>
      <c r="AB112" s="41">
        <f>SUMIFS('BAZA DANYCH'!$L:$L,'BAZA DANYCH'!$B:$B,STATYSTYKI!$B112,'BAZA DANYCH'!$C:$C,STATYSTYKI!$C112,'BAZA DANYCH'!$G:$G,STATYSTYKI!$D112,'BAZA DANYCH'!$J:$J,STATYSTYKI!AB$99,'BAZA DANYCH'!$I:$I,STATYSTYKI!$L$5)</f>
        <v>0</v>
      </c>
      <c r="AC112" s="41">
        <f>SUMIFS('BAZA DANYCH'!$L:$L,'BAZA DANYCH'!$B:$B,STATYSTYKI!$B112,'BAZA DANYCH'!$C:$C,STATYSTYKI!$C112,'BAZA DANYCH'!$G:$G,STATYSTYKI!$D112,'BAZA DANYCH'!$J:$J,STATYSTYKI!AC$99,'BAZA DANYCH'!$I:$I,STATYSTYKI!$L$5)</f>
        <v>0</v>
      </c>
      <c r="AD112" s="41">
        <f>SUMIFS('BAZA DANYCH'!$L:$L,'BAZA DANYCH'!$B:$B,STATYSTYKI!$B112,'BAZA DANYCH'!$C:$C,STATYSTYKI!$C112,'BAZA DANYCH'!$G:$G,STATYSTYKI!$D112,'BAZA DANYCH'!$J:$J,STATYSTYKI!AD$99,'BAZA DANYCH'!$I:$I,STATYSTYKI!$L$5)</f>
        <v>0</v>
      </c>
      <c r="AE112" s="41">
        <f>SUMIFS('BAZA DANYCH'!$L:$L,'BAZA DANYCH'!$B:$B,STATYSTYKI!$B112,'BAZA DANYCH'!$C:$C,STATYSTYKI!$C112,'BAZA DANYCH'!$G:$G,STATYSTYKI!$D112,'BAZA DANYCH'!$J:$J,STATYSTYKI!AE$99,'BAZA DANYCH'!$I:$I,STATYSTYKI!$L$5)</f>
        <v>0</v>
      </c>
      <c r="AF112" s="41">
        <f>SUMIFS('BAZA DANYCH'!$L:$L,'BAZA DANYCH'!$B:$B,STATYSTYKI!$B112,'BAZA DANYCH'!$C:$C,STATYSTYKI!$C112,'BAZA DANYCH'!$G:$G,STATYSTYKI!$D112,'BAZA DANYCH'!$J:$J,STATYSTYKI!AF$99,'BAZA DANYCH'!$I:$I,STATYSTYKI!$L$5)</f>
        <v>0</v>
      </c>
      <c r="AG112" s="41">
        <f>SUMIFS('BAZA DANYCH'!$L:$L,'BAZA DANYCH'!$B:$B,STATYSTYKI!$B112,'BAZA DANYCH'!$C:$C,STATYSTYKI!$C112,'BAZA DANYCH'!$G:$G,STATYSTYKI!$D112,'BAZA DANYCH'!$J:$J,STATYSTYKI!AG$99,'BAZA DANYCH'!$I:$I,STATYSTYKI!$L$5)</f>
        <v>0</v>
      </c>
      <c r="AH112" s="41">
        <f>SUMIFS('BAZA DANYCH'!$L:$L,'BAZA DANYCH'!$B:$B,STATYSTYKI!$B112,'BAZA DANYCH'!$C:$C,STATYSTYKI!$C112,'BAZA DANYCH'!$G:$G,STATYSTYKI!$D112,'BAZA DANYCH'!$J:$J,STATYSTYKI!AH$99,'BAZA DANYCH'!$I:$I,STATYSTYKI!$L$5)</f>
        <v>0</v>
      </c>
      <c r="AI112" s="41">
        <f>SUMIFS('BAZA DANYCH'!$L:$L,'BAZA DANYCH'!$B:$B,STATYSTYKI!$B112,'BAZA DANYCH'!$C:$C,STATYSTYKI!$C112,'BAZA DANYCH'!$G:$G,STATYSTYKI!$D112,'BAZA DANYCH'!$J:$J,STATYSTYKI!AI$99,'BAZA DANYCH'!$I:$I,STATYSTYKI!$L$5)</f>
        <v>0</v>
      </c>
      <c r="AJ112" s="41">
        <f>SUMIFS('BAZA DANYCH'!$L:$L,'BAZA DANYCH'!$B:$B,STATYSTYKI!$B112,'BAZA DANYCH'!$C:$C,STATYSTYKI!$C112,'BAZA DANYCH'!$G:$G,STATYSTYKI!$D112,'BAZA DANYCH'!$J:$J,STATYSTYKI!AJ$99,'BAZA DANYCH'!$I:$I,STATYSTYKI!$L$5)</f>
        <v>0</v>
      </c>
      <c r="AK112" s="41">
        <f>SUMIFS('BAZA DANYCH'!$L:$L,'BAZA DANYCH'!$B:$B,STATYSTYKI!$B112,'BAZA DANYCH'!$C:$C,STATYSTYKI!$C112,'BAZA DANYCH'!$G:$G,STATYSTYKI!$D112,'BAZA DANYCH'!$J:$J,STATYSTYKI!AK$99,'BAZA DANYCH'!$I:$I,STATYSTYKI!$L$5)</f>
        <v>0</v>
      </c>
      <c r="AL112" s="41">
        <f>SUMIFS('BAZA DANYCH'!$L:$L,'BAZA DANYCH'!$B:$B,STATYSTYKI!$B112,'BAZA DANYCH'!$C:$C,STATYSTYKI!$C112,'BAZA DANYCH'!$G:$G,STATYSTYKI!$D112,'BAZA DANYCH'!$J:$J,STATYSTYKI!AL$99,'BAZA DANYCH'!$I:$I,STATYSTYKI!$L$5)</f>
        <v>0</v>
      </c>
      <c r="AM112" s="41">
        <f>SUMIFS('BAZA DANYCH'!$L:$L,'BAZA DANYCH'!$B:$B,STATYSTYKI!$B112,'BAZA DANYCH'!$C:$C,STATYSTYKI!$C112,'BAZA DANYCH'!$G:$G,STATYSTYKI!$D112,'BAZA DANYCH'!$J:$J,STATYSTYKI!AM$99,'BAZA DANYCH'!$I:$I,STATYSTYKI!$L$5)</f>
        <v>0</v>
      </c>
      <c r="AN112" s="41">
        <f>SUMIFS('BAZA DANYCH'!$L:$L,'BAZA DANYCH'!$B:$B,STATYSTYKI!$B112,'BAZA DANYCH'!$C:$C,STATYSTYKI!$C112,'BAZA DANYCH'!$G:$G,STATYSTYKI!$D112,'BAZA DANYCH'!$J:$J,STATYSTYKI!AN$99,'BAZA DANYCH'!$I:$I,STATYSTYKI!$L$5)</f>
        <v>0</v>
      </c>
      <c r="AO112" s="41">
        <f>SUMIFS('BAZA DANYCH'!$L:$L,'BAZA DANYCH'!$B:$B,STATYSTYKI!$B112,'BAZA DANYCH'!$C:$C,STATYSTYKI!$C112,'BAZA DANYCH'!$G:$G,STATYSTYKI!$D112,'BAZA DANYCH'!$J:$J,STATYSTYKI!AO$99,'BAZA DANYCH'!$I:$I,STATYSTYKI!$L$5)</f>
        <v>0</v>
      </c>
      <c r="AP112" s="41">
        <f>SUMIFS('BAZA DANYCH'!$L:$L,'BAZA DANYCH'!$B:$B,STATYSTYKI!$B112,'BAZA DANYCH'!$C:$C,STATYSTYKI!$C112,'BAZA DANYCH'!$G:$G,STATYSTYKI!$D112,'BAZA DANYCH'!$J:$J,STATYSTYKI!AP$99,'BAZA DANYCH'!$I:$I,STATYSTYKI!$L$5)</f>
        <v>0</v>
      </c>
      <c r="AQ112" s="41">
        <f>SUMIFS('BAZA DANYCH'!$L:$L,'BAZA DANYCH'!$B:$B,STATYSTYKI!$B112,'BAZA DANYCH'!$C:$C,STATYSTYKI!$C112,'BAZA DANYCH'!$G:$G,STATYSTYKI!$D112,'BAZA DANYCH'!$J:$J,STATYSTYKI!AQ$99,'BAZA DANYCH'!$I:$I,STATYSTYKI!$L$5)</f>
        <v>0</v>
      </c>
      <c r="AR112" s="41">
        <f>SUMIFS('BAZA DANYCH'!$L:$L,'BAZA DANYCH'!$B:$B,STATYSTYKI!$B112,'BAZA DANYCH'!$C:$C,STATYSTYKI!$C112,'BAZA DANYCH'!$G:$G,STATYSTYKI!$D112,'BAZA DANYCH'!$J:$J,STATYSTYKI!AR$99,'BAZA DANYCH'!$I:$I,STATYSTYKI!$L$5)</f>
        <v>0</v>
      </c>
      <c r="AS112" s="41">
        <f>SUMIFS('BAZA DANYCH'!$L:$L,'BAZA DANYCH'!$B:$B,STATYSTYKI!$B112,'BAZA DANYCH'!$C:$C,STATYSTYKI!$C112,'BAZA DANYCH'!$G:$G,STATYSTYKI!$D112,'BAZA DANYCH'!$J:$J,STATYSTYKI!AS$99,'BAZA DANYCH'!$I:$I,STATYSTYKI!$L$5)</f>
        <v>0</v>
      </c>
      <c r="AT112" s="41">
        <f>SUMIFS('BAZA DANYCH'!$L:$L,'BAZA DANYCH'!$B:$B,STATYSTYKI!$B112,'BAZA DANYCH'!$C:$C,STATYSTYKI!$C112,'BAZA DANYCH'!$G:$G,STATYSTYKI!$D112,'BAZA DANYCH'!$J:$J,STATYSTYKI!AT$99,'BAZA DANYCH'!$I:$I,STATYSTYKI!$L$5)</f>
        <v>0</v>
      </c>
      <c r="AU112" s="41">
        <f>SUMIFS('BAZA DANYCH'!$L:$L,'BAZA DANYCH'!$B:$B,STATYSTYKI!$B112,'BAZA DANYCH'!$C:$C,STATYSTYKI!$C112,'BAZA DANYCH'!$G:$G,STATYSTYKI!$D112,'BAZA DANYCH'!$J:$J,STATYSTYKI!AU$99,'BAZA DANYCH'!$I:$I,STATYSTYKI!$L$5)</f>
        <v>0</v>
      </c>
      <c r="AV112" s="41">
        <f>SUMIFS('BAZA DANYCH'!$L:$L,'BAZA DANYCH'!$B:$B,STATYSTYKI!$B112,'BAZA DANYCH'!$C:$C,STATYSTYKI!$C112,'BAZA DANYCH'!$G:$G,STATYSTYKI!$D112,'BAZA DANYCH'!$J:$J,STATYSTYKI!AV$99,'BAZA DANYCH'!$I:$I,STATYSTYKI!$L$5)</f>
        <v>0</v>
      </c>
      <c r="AW112" s="41">
        <f>SUMIFS('BAZA DANYCH'!$L:$L,'BAZA DANYCH'!$B:$B,STATYSTYKI!$B112,'BAZA DANYCH'!$C:$C,STATYSTYKI!$C112,'BAZA DANYCH'!$G:$G,STATYSTYKI!$D112,'BAZA DANYCH'!$J:$J,STATYSTYKI!AW$99,'BAZA DANYCH'!$I:$I,STATYSTYKI!$L$5)</f>
        <v>0</v>
      </c>
      <c r="AX112" s="41">
        <f>SUMIFS('BAZA DANYCH'!$L:$L,'BAZA DANYCH'!$B:$B,STATYSTYKI!$B112,'BAZA DANYCH'!$C:$C,STATYSTYKI!$C112,'BAZA DANYCH'!$G:$G,STATYSTYKI!$D112,'BAZA DANYCH'!$J:$J,STATYSTYKI!AX$99,'BAZA DANYCH'!$I:$I,STATYSTYKI!$L$5)</f>
        <v>0</v>
      </c>
      <c r="AY112" s="41">
        <f>SUMIFS('BAZA DANYCH'!$L:$L,'BAZA DANYCH'!$B:$B,STATYSTYKI!$B112,'BAZA DANYCH'!$C:$C,STATYSTYKI!$C112,'BAZA DANYCH'!$G:$G,STATYSTYKI!$D112,'BAZA DANYCH'!$J:$J,STATYSTYKI!AY$99,'BAZA DANYCH'!$I:$I,STATYSTYKI!$L$5)</f>
        <v>0</v>
      </c>
      <c r="AZ112" s="41">
        <f>SUMIFS('BAZA DANYCH'!$L:$L,'BAZA DANYCH'!$B:$B,STATYSTYKI!$B112,'BAZA DANYCH'!$C:$C,STATYSTYKI!$C112,'BAZA DANYCH'!$G:$G,STATYSTYKI!$D112,'BAZA DANYCH'!$J:$J,STATYSTYKI!AZ$99,'BAZA DANYCH'!$I:$I,STATYSTYKI!$L$5)</f>
        <v>0</v>
      </c>
      <c r="BA112" s="41">
        <f>SUMIFS('BAZA DANYCH'!$L:$L,'BAZA DANYCH'!$B:$B,STATYSTYKI!$B112,'BAZA DANYCH'!$C:$C,STATYSTYKI!$C112,'BAZA DANYCH'!$G:$G,STATYSTYKI!$D112,'BAZA DANYCH'!$J:$J,STATYSTYKI!BA$99,'BAZA DANYCH'!$I:$I,STATYSTYKI!$L$5)</f>
        <v>0</v>
      </c>
      <c r="BB112" s="41">
        <f>SUMIFS('BAZA DANYCH'!$L:$L,'BAZA DANYCH'!$B:$B,STATYSTYKI!$B112,'BAZA DANYCH'!$C:$C,STATYSTYKI!$C112,'BAZA DANYCH'!$G:$G,STATYSTYKI!$D112,'BAZA DANYCH'!$J:$J,STATYSTYKI!BB$99,'BAZA DANYCH'!$I:$I,STATYSTYKI!$L$5)</f>
        <v>0</v>
      </c>
      <c r="BC112" s="41">
        <f>SUMIFS('BAZA DANYCH'!$L:$L,'BAZA DANYCH'!$B:$B,STATYSTYKI!$B112,'BAZA DANYCH'!$C:$C,STATYSTYKI!$C112,'BAZA DANYCH'!$G:$G,STATYSTYKI!$D112,'BAZA DANYCH'!$J:$J,STATYSTYKI!BC$99,'BAZA DANYCH'!$I:$I,STATYSTYKI!$L$5)</f>
        <v>0</v>
      </c>
      <c r="BD112" s="41">
        <f>SUMIFS('BAZA DANYCH'!$L:$L,'BAZA DANYCH'!$B:$B,STATYSTYKI!$B112,'BAZA DANYCH'!$C:$C,STATYSTYKI!$C112,'BAZA DANYCH'!$G:$G,STATYSTYKI!$D112,'BAZA DANYCH'!$J:$J,STATYSTYKI!BD$99,'BAZA DANYCH'!$I:$I,STATYSTYKI!$L$5)</f>
        <v>0</v>
      </c>
      <c r="BE112" s="41">
        <f>SUMIFS('BAZA DANYCH'!$L:$L,'BAZA DANYCH'!$B:$B,STATYSTYKI!$B112,'BAZA DANYCH'!$C:$C,STATYSTYKI!$C112,'BAZA DANYCH'!$G:$G,STATYSTYKI!$D112,'BAZA DANYCH'!$J:$J,STATYSTYKI!BE$99,'BAZA DANYCH'!$I:$I,STATYSTYKI!$L$5)</f>
        <v>0</v>
      </c>
      <c r="BF112" s="41">
        <f>SUMIFS('BAZA DANYCH'!$L:$L,'BAZA DANYCH'!$B:$B,STATYSTYKI!$B112,'BAZA DANYCH'!$C:$C,STATYSTYKI!$C112,'BAZA DANYCH'!$G:$G,STATYSTYKI!$D112,'BAZA DANYCH'!$J:$J,STATYSTYKI!BF$99,'BAZA DANYCH'!$I:$I,STATYSTYKI!$L$5)</f>
        <v>0</v>
      </c>
      <c r="BG112" s="41">
        <f>SUMIFS('BAZA DANYCH'!$L:$L,'BAZA DANYCH'!$B:$B,STATYSTYKI!$B112,'BAZA DANYCH'!$C:$C,STATYSTYKI!$C112,'BAZA DANYCH'!$G:$G,STATYSTYKI!$D112,'BAZA DANYCH'!$J:$J,STATYSTYKI!BG$99,'BAZA DANYCH'!$I:$I,STATYSTYKI!$L$5)</f>
        <v>0</v>
      </c>
      <c r="BH112" s="41">
        <f>SUMIFS('BAZA DANYCH'!$L:$L,'BAZA DANYCH'!$B:$B,STATYSTYKI!$B112,'BAZA DANYCH'!$C:$C,STATYSTYKI!$C112,'BAZA DANYCH'!$G:$G,STATYSTYKI!$D112,'BAZA DANYCH'!$J:$J,STATYSTYKI!BH$99,'BAZA DANYCH'!$I:$I,STATYSTYKI!$L$5)</f>
        <v>0</v>
      </c>
      <c r="BI112" s="41">
        <f>SUMIFS('BAZA DANYCH'!$L:$L,'BAZA DANYCH'!$B:$B,STATYSTYKI!$B112,'BAZA DANYCH'!$C:$C,STATYSTYKI!$C112,'BAZA DANYCH'!$G:$G,STATYSTYKI!$D112,'BAZA DANYCH'!$J:$J,STATYSTYKI!BI$99,'BAZA DANYCH'!$I:$I,STATYSTYKI!$L$5)</f>
        <v>0</v>
      </c>
      <c r="BJ112" s="41">
        <f>SUMIFS('BAZA DANYCH'!$L:$L,'BAZA DANYCH'!$B:$B,STATYSTYKI!$B112,'BAZA DANYCH'!$C:$C,STATYSTYKI!$C112,'BAZA DANYCH'!$G:$G,STATYSTYKI!$D112,'BAZA DANYCH'!$J:$J,STATYSTYKI!BJ$99,'BAZA DANYCH'!$I:$I,STATYSTYKI!$L$5)</f>
        <v>0</v>
      </c>
      <c r="BK112" s="41">
        <f>SUMIFS('BAZA DANYCH'!$L:$L,'BAZA DANYCH'!$B:$B,STATYSTYKI!$B112,'BAZA DANYCH'!$C:$C,STATYSTYKI!$C112,'BAZA DANYCH'!$G:$G,STATYSTYKI!$D112,'BAZA DANYCH'!$J:$J,STATYSTYKI!BK$99,'BAZA DANYCH'!$I:$I,STATYSTYKI!$L$5)</f>
        <v>0</v>
      </c>
      <c r="BL112" s="41">
        <f>SUMIFS('BAZA DANYCH'!$L:$L,'BAZA DANYCH'!$B:$B,STATYSTYKI!$B112,'BAZA DANYCH'!$C:$C,STATYSTYKI!$C112,'BAZA DANYCH'!$G:$G,STATYSTYKI!$D112,'BAZA DANYCH'!$J:$J,STATYSTYKI!BL$99,'BAZA DANYCH'!$I:$I,STATYSTYKI!$L$5)</f>
        <v>0</v>
      </c>
      <c r="BM112" s="41">
        <f>SUMIFS('BAZA DANYCH'!$L:$L,'BAZA DANYCH'!$B:$B,STATYSTYKI!$B112,'BAZA DANYCH'!$C:$C,STATYSTYKI!$C112,'BAZA DANYCH'!$G:$G,STATYSTYKI!$D112,'BAZA DANYCH'!$J:$J,STATYSTYKI!BM$99,'BAZA DANYCH'!$I:$I,STATYSTYKI!$L$5)</f>
        <v>0</v>
      </c>
      <c r="BN112" s="41">
        <f>SUMIFS('BAZA DANYCH'!$L:$L,'BAZA DANYCH'!$B:$B,STATYSTYKI!$B112,'BAZA DANYCH'!$C:$C,STATYSTYKI!$C112,'BAZA DANYCH'!$G:$G,STATYSTYKI!$D112,'BAZA DANYCH'!$J:$J,STATYSTYKI!BN$99,'BAZA DANYCH'!$I:$I,STATYSTYKI!$L$5)</f>
        <v>0</v>
      </c>
      <c r="BO112" s="41">
        <f>SUMIFS('BAZA DANYCH'!$L:$L,'BAZA DANYCH'!$B:$B,STATYSTYKI!$B112,'BAZA DANYCH'!$C:$C,STATYSTYKI!$C112,'BAZA DANYCH'!$G:$G,STATYSTYKI!$D112,'BAZA DANYCH'!$J:$J,STATYSTYKI!BO$99,'BAZA DANYCH'!$I:$I,STATYSTYKI!$L$5)</f>
        <v>0</v>
      </c>
      <c r="BP112" s="41">
        <f>SUMIFS('BAZA DANYCH'!$L:$L,'BAZA DANYCH'!$B:$B,STATYSTYKI!$B112,'BAZA DANYCH'!$C:$C,STATYSTYKI!$C112,'BAZA DANYCH'!$G:$G,STATYSTYKI!$D112,'BAZA DANYCH'!$J:$J,STATYSTYKI!BP$99,'BAZA DANYCH'!$I:$I,STATYSTYKI!$L$5)</f>
        <v>0</v>
      </c>
      <c r="BQ112" s="41">
        <f>SUMIFS('BAZA DANYCH'!$L:$L,'BAZA DANYCH'!$B:$B,STATYSTYKI!$B112,'BAZA DANYCH'!$C:$C,STATYSTYKI!$C112,'BAZA DANYCH'!$G:$G,STATYSTYKI!$D112,'BAZA DANYCH'!$J:$J,STATYSTYKI!BQ$99,'BAZA DANYCH'!$I:$I,STATYSTYKI!$L$5)</f>
        <v>0</v>
      </c>
      <c r="BR112" s="41">
        <f>SUMIFS('BAZA DANYCH'!$L:$L,'BAZA DANYCH'!$B:$B,STATYSTYKI!$B112,'BAZA DANYCH'!$C:$C,STATYSTYKI!$C112,'BAZA DANYCH'!$G:$G,STATYSTYKI!$D112,'BAZA DANYCH'!$J:$J,STATYSTYKI!BR$99,'BAZA DANYCH'!$I:$I,STATYSTYKI!$L$5)</f>
        <v>0</v>
      </c>
      <c r="BS112" s="41">
        <f>SUMIFS('BAZA DANYCH'!$L:$L,'BAZA DANYCH'!$B:$B,STATYSTYKI!$B112,'BAZA DANYCH'!$C:$C,STATYSTYKI!$C112,'BAZA DANYCH'!$G:$G,STATYSTYKI!$D112,'BAZA DANYCH'!$J:$J,STATYSTYKI!BS$99,'BAZA DANYCH'!$I:$I,STATYSTYKI!$L$5)</f>
        <v>0</v>
      </c>
      <c r="BT112" s="41">
        <f>SUMIFS('BAZA DANYCH'!$L:$L,'BAZA DANYCH'!$B:$B,STATYSTYKI!$B112,'BAZA DANYCH'!$C:$C,STATYSTYKI!$C112,'BAZA DANYCH'!$G:$G,STATYSTYKI!$D112,'BAZA DANYCH'!$J:$J,STATYSTYKI!BT$99,'BAZA DANYCH'!$I:$I,STATYSTYKI!$L$5)</f>
        <v>0</v>
      </c>
      <c r="BU112" s="41">
        <f>SUMIFS('BAZA DANYCH'!$L:$L,'BAZA DANYCH'!$B:$B,STATYSTYKI!$B112,'BAZA DANYCH'!$C:$C,STATYSTYKI!$C112,'BAZA DANYCH'!$G:$G,STATYSTYKI!$D112,'BAZA DANYCH'!$J:$J,STATYSTYKI!BU$99,'BAZA DANYCH'!$I:$I,STATYSTYKI!$L$5)</f>
        <v>0</v>
      </c>
      <c r="BV112" s="41">
        <f>SUMIFS('BAZA DANYCH'!$L:$L,'BAZA DANYCH'!$B:$B,STATYSTYKI!$B112,'BAZA DANYCH'!$C:$C,STATYSTYKI!$C112,'BAZA DANYCH'!$G:$G,STATYSTYKI!$D112,'BAZA DANYCH'!$J:$J,STATYSTYKI!BV$99,'BAZA DANYCH'!$I:$I,STATYSTYKI!$L$5)</f>
        <v>0</v>
      </c>
      <c r="BW112" s="41">
        <f>SUMIFS('BAZA DANYCH'!$L:$L,'BAZA DANYCH'!$B:$B,STATYSTYKI!$B112,'BAZA DANYCH'!$C:$C,STATYSTYKI!$C112,'BAZA DANYCH'!$G:$G,STATYSTYKI!$D112,'BAZA DANYCH'!$J:$J,STATYSTYKI!BW$99,'BAZA DANYCH'!$I:$I,STATYSTYKI!$L$5)</f>
        <v>0</v>
      </c>
      <c r="BX112" s="41">
        <f>SUMIFS('BAZA DANYCH'!$L:$L,'BAZA DANYCH'!$B:$B,STATYSTYKI!$B112,'BAZA DANYCH'!$C:$C,STATYSTYKI!$C112,'BAZA DANYCH'!$G:$G,STATYSTYKI!$D112,'BAZA DANYCH'!$J:$J,STATYSTYKI!BX$99,'BAZA DANYCH'!$I:$I,STATYSTYKI!$L$5)</f>
        <v>0</v>
      </c>
      <c r="BY112" s="41">
        <f>SUMIFS('BAZA DANYCH'!$L:$L,'BAZA DANYCH'!$B:$B,STATYSTYKI!$B112,'BAZA DANYCH'!$C:$C,STATYSTYKI!$C112,'BAZA DANYCH'!$G:$G,STATYSTYKI!$D112,'BAZA DANYCH'!$J:$J,STATYSTYKI!BY$99,'BAZA DANYCH'!$I:$I,STATYSTYKI!$L$5)</f>
        <v>0</v>
      </c>
      <c r="BZ112" s="41">
        <f>SUMIFS('BAZA DANYCH'!$L:$L,'BAZA DANYCH'!$B:$B,STATYSTYKI!$B112,'BAZA DANYCH'!$C:$C,STATYSTYKI!$C112,'BAZA DANYCH'!$G:$G,STATYSTYKI!$D112,'BAZA DANYCH'!$J:$J,STATYSTYKI!BZ$99,'BAZA DANYCH'!$I:$I,STATYSTYKI!$L$5)</f>
        <v>0</v>
      </c>
      <c r="CA112" s="41">
        <f>SUMIFS('BAZA DANYCH'!$L:$L,'BAZA DANYCH'!$B:$B,STATYSTYKI!$B112,'BAZA DANYCH'!$C:$C,STATYSTYKI!$C112,'BAZA DANYCH'!$G:$G,STATYSTYKI!$D112,'BAZA DANYCH'!$J:$J,STATYSTYKI!CA$99,'BAZA DANYCH'!$I:$I,STATYSTYKI!$L$5)</f>
        <v>0</v>
      </c>
      <c r="CB112" s="41">
        <f>SUMIFS('BAZA DANYCH'!$L:$L,'BAZA DANYCH'!$B:$B,STATYSTYKI!$B112,'BAZA DANYCH'!$C:$C,STATYSTYKI!$C112,'BAZA DANYCH'!$G:$G,STATYSTYKI!$D112,'BAZA DANYCH'!$J:$J,STATYSTYKI!CB$99,'BAZA DANYCH'!$I:$I,STATYSTYKI!$L$5)</f>
        <v>0</v>
      </c>
      <c r="CC112" s="41">
        <f>SUMIFS('BAZA DANYCH'!$L:$L,'BAZA DANYCH'!$B:$B,STATYSTYKI!$B112,'BAZA DANYCH'!$C:$C,STATYSTYKI!$C112,'BAZA DANYCH'!$G:$G,STATYSTYKI!$D112,'BAZA DANYCH'!$J:$J,STATYSTYKI!CC$99,'BAZA DANYCH'!$I:$I,STATYSTYKI!$L$5)</f>
        <v>0</v>
      </c>
      <c r="CD112" s="41">
        <f>SUMIFS('BAZA DANYCH'!$L:$L,'BAZA DANYCH'!$B:$B,STATYSTYKI!$B112,'BAZA DANYCH'!$C:$C,STATYSTYKI!$C112,'BAZA DANYCH'!$G:$G,STATYSTYKI!$D112,'BAZA DANYCH'!$J:$J,STATYSTYKI!CD$99,'BAZA DANYCH'!$I:$I,STATYSTYKI!$L$5)</f>
        <v>0</v>
      </c>
      <c r="CE112" s="41">
        <f>SUMIFS('BAZA DANYCH'!$L:$L,'BAZA DANYCH'!$B:$B,STATYSTYKI!$B112,'BAZA DANYCH'!$C:$C,STATYSTYKI!$C112,'BAZA DANYCH'!$G:$G,STATYSTYKI!$D112,'BAZA DANYCH'!$J:$J,STATYSTYKI!CE$99,'BAZA DANYCH'!$I:$I,STATYSTYKI!$L$5)</f>
        <v>0</v>
      </c>
      <c r="CF112" s="41">
        <f>SUMIFS('BAZA DANYCH'!$L:$L,'BAZA DANYCH'!$B:$B,STATYSTYKI!$B112,'BAZA DANYCH'!$C:$C,STATYSTYKI!$C112,'BAZA DANYCH'!$G:$G,STATYSTYKI!$D112,'BAZA DANYCH'!$J:$J,STATYSTYKI!CF$99,'BAZA DANYCH'!$I:$I,STATYSTYKI!$L$5)</f>
        <v>0</v>
      </c>
      <c r="CG112" s="41">
        <f>SUMIFS('BAZA DANYCH'!$L:$L,'BAZA DANYCH'!$B:$B,STATYSTYKI!$B112,'BAZA DANYCH'!$C:$C,STATYSTYKI!$C112,'BAZA DANYCH'!$G:$G,STATYSTYKI!$D112,'BAZA DANYCH'!$J:$J,STATYSTYKI!CG$99,'BAZA DANYCH'!$I:$I,STATYSTYKI!$L$5)</f>
        <v>0</v>
      </c>
      <c r="CH112" s="41">
        <f>SUMIFS('BAZA DANYCH'!$L:$L,'BAZA DANYCH'!$B:$B,STATYSTYKI!$B112,'BAZA DANYCH'!$C:$C,STATYSTYKI!$C112,'BAZA DANYCH'!$G:$G,STATYSTYKI!$D112,'BAZA DANYCH'!$J:$J,STATYSTYKI!CH$99,'BAZA DANYCH'!$I:$I,STATYSTYKI!$L$5)</f>
        <v>0</v>
      </c>
      <c r="CI112" s="41">
        <f>SUMIFS('BAZA DANYCH'!$L:$L,'BAZA DANYCH'!$B:$B,STATYSTYKI!$B112,'BAZA DANYCH'!$C:$C,STATYSTYKI!$C112,'BAZA DANYCH'!$G:$G,STATYSTYKI!$D112,'BAZA DANYCH'!$J:$J,STATYSTYKI!CI$99,'BAZA DANYCH'!$I:$I,STATYSTYKI!$L$5)</f>
        <v>0</v>
      </c>
      <c r="CJ112" s="41">
        <f>SUMIFS('BAZA DANYCH'!$L:$L,'BAZA DANYCH'!$B:$B,STATYSTYKI!$B112,'BAZA DANYCH'!$C:$C,STATYSTYKI!$C112,'BAZA DANYCH'!$G:$G,STATYSTYKI!$D112,'BAZA DANYCH'!$J:$J,STATYSTYKI!CJ$99,'BAZA DANYCH'!$I:$I,STATYSTYKI!$L$5)</f>
        <v>0</v>
      </c>
      <c r="CK112" s="41">
        <f>SUMIFS('BAZA DANYCH'!$L:$L,'BAZA DANYCH'!$B:$B,STATYSTYKI!$B112,'BAZA DANYCH'!$C:$C,STATYSTYKI!$C112,'BAZA DANYCH'!$G:$G,STATYSTYKI!$D112,'BAZA DANYCH'!$J:$J,STATYSTYKI!CK$99,'BAZA DANYCH'!$I:$I,STATYSTYKI!$L$5)</f>
        <v>0</v>
      </c>
      <c r="CL112" s="41">
        <f>SUMIFS('BAZA DANYCH'!$L:$L,'BAZA DANYCH'!$B:$B,STATYSTYKI!$B112,'BAZA DANYCH'!$C:$C,STATYSTYKI!$C112,'BAZA DANYCH'!$G:$G,STATYSTYKI!$D112,'BAZA DANYCH'!$J:$J,STATYSTYKI!CL$99,'BAZA DANYCH'!$I:$I,STATYSTYKI!$L$5)</f>
        <v>0</v>
      </c>
      <c r="CM112" s="41">
        <f>SUMIFS('BAZA DANYCH'!$L:$L,'BAZA DANYCH'!$B:$B,STATYSTYKI!$B112,'BAZA DANYCH'!$C:$C,STATYSTYKI!$C112,'BAZA DANYCH'!$G:$G,STATYSTYKI!$D112,'BAZA DANYCH'!$J:$J,STATYSTYKI!CM$99,'BAZA DANYCH'!$I:$I,STATYSTYKI!$L$5)</f>
        <v>0</v>
      </c>
      <c r="CN112" s="41">
        <f>SUMIFS('BAZA DANYCH'!$L:$L,'BAZA DANYCH'!$B:$B,STATYSTYKI!$B112,'BAZA DANYCH'!$C:$C,STATYSTYKI!$C112,'BAZA DANYCH'!$G:$G,STATYSTYKI!$D112,'BAZA DANYCH'!$J:$J,STATYSTYKI!CN$99,'BAZA DANYCH'!$I:$I,STATYSTYKI!$L$5)</f>
        <v>0</v>
      </c>
      <c r="CO112" s="41">
        <f>SUMIFS('BAZA DANYCH'!$L:$L,'BAZA DANYCH'!$B:$B,STATYSTYKI!$B112,'BAZA DANYCH'!$C:$C,STATYSTYKI!$C112,'BAZA DANYCH'!$G:$G,STATYSTYKI!$D112,'BAZA DANYCH'!$J:$J,STATYSTYKI!CO$99,'BAZA DANYCH'!$I:$I,STATYSTYKI!$L$5)</f>
        <v>0</v>
      </c>
      <c r="CP112" s="41">
        <f>SUMIFS('BAZA DANYCH'!$L:$L,'BAZA DANYCH'!$B:$B,STATYSTYKI!$B112,'BAZA DANYCH'!$C:$C,STATYSTYKI!$C112,'BAZA DANYCH'!$G:$G,STATYSTYKI!$D112,'BAZA DANYCH'!$J:$J,STATYSTYKI!CP$99,'BAZA DANYCH'!$I:$I,STATYSTYKI!$L$5)</f>
        <v>0</v>
      </c>
      <c r="CQ112" s="41">
        <f>SUMIFS('BAZA DANYCH'!$L:$L,'BAZA DANYCH'!$B:$B,STATYSTYKI!$B112,'BAZA DANYCH'!$C:$C,STATYSTYKI!$C112,'BAZA DANYCH'!$G:$G,STATYSTYKI!$D112,'BAZA DANYCH'!$J:$J,STATYSTYKI!CQ$99,'BAZA DANYCH'!$I:$I,STATYSTYKI!$L$5)</f>
        <v>0</v>
      </c>
      <c r="CR112" s="41">
        <f>SUMIFS('BAZA DANYCH'!$L:$L,'BAZA DANYCH'!$B:$B,STATYSTYKI!$B112,'BAZA DANYCH'!$C:$C,STATYSTYKI!$C112,'BAZA DANYCH'!$G:$G,STATYSTYKI!$D112,'BAZA DANYCH'!$J:$J,STATYSTYKI!CR$99,'BAZA DANYCH'!$I:$I,STATYSTYKI!$L$5)</f>
        <v>0</v>
      </c>
      <c r="CS112" s="41">
        <f>SUMIFS('BAZA DANYCH'!$L:$L,'BAZA DANYCH'!$B:$B,STATYSTYKI!$B112,'BAZA DANYCH'!$C:$C,STATYSTYKI!$C112,'BAZA DANYCH'!$G:$G,STATYSTYKI!$D112,'BAZA DANYCH'!$J:$J,STATYSTYKI!CS$99,'BAZA DANYCH'!$I:$I,STATYSTYKI!$L$5)</f>
        <v>0</v>
      </c>
      <c r="CT112" s="41">
        <f>SUMIFS('BAZA DANYCH'!$L:$L,'BAZA DANYCH'!$B:$B,STATYSTYKI!$B112,'BAZA DANYCH'!$C:$C,STATYSTYKI!$C112,'BAZA DANYCH'!$G:$G,STATYSTYKI!$D112,'BAZA DANYCH'!$J:$J,STATYSTYKI!CT$99,'BAZA DANYCH'!$I:$I,STATYSTYKI!$L$5)</f>
        <v>0</v>
      </c>
      <c r="CU112" s="41">
        <f>SUMIFS('BAZA DANYCH'!$L:$L,'BAZA DANYCH'!$B:$B,STATYSTYKI!$B112,'BAZA DANYCH'!$C:$C,STATYSTYKI!$C112,'BAZA DANYCH'!$G:$G,STATYSTYKI!$D112,'BAZA DANYCH'!$J:$J,STATYSTYKI!CU$99,'BAZA DANYCH'!$I:$I,STATYSTYKI!$L$5)</f>
        <v>0</v>
      </c>
      <c r="CV112" s="41">
        <f>SUMIFS('BAZA DANYCH'!$L:$L,'BAZA DANYCH'!$B:$B,STATYSTYKI!$B112,'BAZA DANYCH'!$C:$C,STATYSTYKI!$C112,'BAZA DANYCH'!$G:$G,STATYSTYKI!$D112,'BAZA DANYCH'!$J:$J,STATYSTYKI!CV$99,'BAZA DANYCH'!$I:$I,STATYSTYKI!$L$5)</f>
        <v>0</v>
      </c>
      <c r="CW112" s="41">
        <f>SUMIFS('BAZA DANYCH'!$L:$L,'BAZA DANYCH'!$B:$B,STATYSTYKI!$B112,'BAZA DANYCH'!$C:$C,STATYSTYKI!$C112,'BAZA DANYCH'!$G:$G,STATYSTYKI!$D112,'BAZA DANYCH'!$J:$J,STATYSTYKI!CW$99,'BAZA DANYCH'!$I:$I,STATYSTYKI!$L$5)</f>
        <v>0</v>
      </c>
      <c r="CX112" s="41">
        <f>SUMIFS('BAZA DANYCH'!$L:$L,'BAZA DANYCH'!$B:$B,STATYSTYKI!$B112,'BAZA DANYCH'!$C:$C,STATYSTYKI!$C112,'BAZA DANYCH'!$G:$G,STATYSTYKI!$D112,'BAZA DANYCH'!$J:$J,STATYSTYKI!CX$99,'BAZA DANYCH'!$I:$I,STATYSTYKI!$L$5)</f>
        <v>0</v>
      </c>
    </row>
    <row r="113" spans="2:102">
      <c r="B113" s="20" t="s">
        <v>124</v>
      </c>
      <c r="C113" s="20" t="s">
        <v>119</v>
      </c>
      <c r="D113" s="20" t="s">
        <v>18</v>
      </c>
      <c r="E113" s="25" t="s">
        <v>19</v>
      </c>
      <c r="F113" s="52">
        <f t="shared" si="208"/>
        <v>0</v>
      </c>
      <c r="G113" s="52">
        <f>SUMIFS('BAZA DANYCH'!$M:$M,'BAZA DANYCH'!$B:$B,STATYSTYKI!$B113,'BAZA DANYCH'!$C:$C,STATYSTYKI!$C113,'BAZA DANYCH'!$G:$G,STATYSTYKI!$D113,'BAZA DANYCH'!$J:$J,STATYSTYKI!G$99,'BAZA DANYCH'!$I:$I,STATYSTYKI!$L$5)</f>
        <v>0</v>
      </c>
      <c r="H113" s="52">
        <f>SUMIFS('BAZA DANYCH'!$M:$M,'BAZA DANYCH'!$B:$B,STATYSTYKI!$B113,'BAZA DANYCH'!$C:$C,STATYSTYKI!$C113,'BAZA DANYCH'!$G:$G,STATYSTYKI!$D113,'BAZA DANYCH'!$J:$J,STATYSTYKI!H$99,'BAZA DANYCH'!$I:$I,STATYSTYKI!$L$5)</f>
        <v>0</v>
      </c>
      <c r="I113" s="52">
        <f>SUMIFS('BAZA DANYCH'!$M:$M,'BAZA DANYCH'!$B:$B,STATYSTYKI!$B113,'BAZA DANYCH'!$C:$C,STATYSTYKI!$C113,'BAZA DANYCH'!$G:$G,STATYSTYKI!$D113,'BAZA DANYCH'!$J:$J,STATYSTYKI!I$99,'BAZA DANYCH'!$I:$I,STATYSTYKI!$L$5)</f>
        <v>0</v>
      </c>
      <c r="J113" s="52">
        <f>SUMIFS('BAZA DANYCH'!$M:$M,'BAZA DANYCH'!$B:$B,STATYSTYKI!$B113,'BAZA DANYCH'!$C:$C,STATYSTYKI!$C113,'BAZA DANYCH'!$G:$G,STATYSTYKI!$D113,'BAZA DANYCH'!$J:$J,STATYSTYKI!J$99,'BAZA DANYCH'!$I:$I,STATYSTYKI!$L$5)</f>
        <v>0</v>
      </c>
      <c r="K113" s="52">
        <f>SUMIFS('BAZA DANYCH'!$M:$M,'BAZA DANYCH'!$B:$B,STATYSTYKI!$B113,'BAZA DANYCH'!$C:$C,STATYSTYKI!$C113,'BAZA DANYCH'!$G:$G,STATYSTYKI!$D113,'BAZA DANYCH'!$J:$J,STATYSTYKI!K$99,'BAZA DANYCH'!$I:$I,STATYSTYKI!$L$5)</f>
        <v>0</v>
      </c>
      <c r="L113" s="52">
        <f>SUMIFS('BAZA DANYCH'!$M:$M,'BAZA DANYCH'!$B:$B,STATYSTYKI!$B113,'BAZA DANYCH'!$C:$C,STATYSTYKI!$C113,'BAZA DANYCH'!$G:$G,STATYSTYKI!$D113,'BAZA DANYCH'!$J:$J,STATYSTYKI!L$99,'BAZA DANYCH'!$I:$I,STATYSTYKI!$L$5)</f>
        <v>0</v>
      </c>
      <c r="M113" s="52">
        <f>SUMIFS('BAZA DANYCH'!$M:$M,'BAZA DANYCH'!$B:$B,STATYSTYKI!$B113,'BAZA DANYCH'!$C:$C,STATYSTYKI!$C113,'BAZA DANYCH'!$G:$G,STATYSTYKI!$D113,'BAZA DANYCH'!$J:$J,STATYSTYKI!M$99,'BAZA DANYCH'!$I:$I,STATYSTYKI!$L$5)</f>
        <v>0</v>
      </c>
      <c r="N113" s="52">
        <f>SUMIFS('BAZA DANYCH'!$M:$M,'BAZA DANYCH'!$B:$B,STATYSTYKI!$B113,'BAZA DANYCH'!$C:$C,STATYSTYKI!$C113,'BAZA DANYCH'!$G:$G,STATYSTYKI!$D113,'BAZA DANYCH'!$J:$J,STATYSTYKI!N$99,'BAZA DANYCH'!$I:$I,STATYSTYKI!$L$5)</f>
        <v>0</v>
      </c>
      <c r="O113" s="52">
        <f>SUMIFS('BAZA DANYCH'!$M:$M,'BAZA DANYCH'!$B:$B,STATYSTYKI!$B113,'BAZA DANYCH'!$C:$C,STATYSTYKI!$C113,'BAZA DANYCH'!$G:$G,STATYSTYKI!$D113,'BAZA DANYCH'!$J:$J,STATYSTYKI!O$99,'BAZA DANYCH'!$I:$I,STATYSTYKI!$L$5)</f>
        <v>0</v>
      </c>
      <c r="P113" s="52">
        <f>SUMIFS('BAZA DANYCH'!$M:$M,'BAZA DANYCH'!$B:$B,STATYSTYKI!$B113,'BAZA DANYCH'!$C:$C,STATYSTYKI!$C113,'BAZA DANYCH'!$G:$G,STATYSTYKI!$D113,'BAZA DANYCH'!$J:$J,STATYSTYKI!P$99,'BAZA DANYCH'!$I:$I,STATYSTYKI!$L$5)</f>
        <v>0</v>
      </c>
      <c r="Q113" s="52">
        <f>SUMIFS('BAZA DANYCH'!$M:$M,'BAZA DANYCH'!$B:$B,STATYSTYKI!$B113,'BAZA DANYCH'!$C:$C,STATYSTYKI!$C113,'BAZA DANYCH'!$G:$G,STATYSTYKI!$D113,'BAZA DANYCH'!$J:$J,STATYSTYKI!Q$99,'BAZA DANYCH'!$I:$I,STATYSTYKI!$L$5)</f>
        <v>0</v>
      </c>
      <c r="R113" s="52">
        <f>SUMIFS('BAZA DANYCH'!$M:$M,'BAZA DANYCH'!$B:$B,STATYSTYKI!$B113,'BAZA DANYCH'!$C:$C,STATYSTYKI!$C113,'BAZA DANYCH'!$G:$G,STATYSTYKI!$D113,'BAZA DANYCH'!$J:$J,STATYSTYKI!R$99,'BAZA DANYCH'!$I:$I,STATYSTYKI!$L$5)</f>
        <v>0</v>
      </c>
      <c r="S113" s="52">
        <f>SUMIFS('BAZA DANYCH'!$M:$M,'BAZA DANYCH'!$B:$B,STATYSTYKI!$B113,'BAZA DANYCH'!$C:$C,STATYSTYKI!$C113,'BAZA DANYCH'!$G:$G,STATYSTYKI!$D113,'BAZA DANYCH'!$J:$J,STATYSTYKI!S$99,'BAZA DANYCH'!$I:$I,STATYSTYKI!$L$5)</f>
        <v>0</v>
      </c>
      <c r="T113" s="52">
        <f>SUMIFS('BAZA DANYCH'!$M:$M,'BAZA DANYCH'!$B:$B,STATYSTYKI!$B113,'BAZA DANYCH'!$C:$C,STATYSTYKI!$C113,'BAZA DANYCH'!$G:$G,STATYSTYKI!$D113,'BAZA DANYCH'!$J:$J,STATYSTYKI!T$99,'BAZA DANYCH'!$I:$I,STATYSTYKI!$L$5)</f>
        <v>0</v>
      </c>
      <c r="U113" s="52">
        <f>SUMIFS('BAZA DANYCH'!$M:$M,'BAZA DANYCH'!$B:$B,STATYSTYKI!$B113,'BAZA DANYCH'!$C:$C,STATYSTYKI!$C113,'BAZA DANYCH'!$G:$G,STATYSTYKI!$D113,'BAZA DANYCH'!$J:$J,STATYSTYKI!U$99,'BAZA DANYCH'!$I:$I,STATYSTYKI!$L$5)</f>
        <v>0</v>
      </c>
      <c r="V113" s="52">
        <f>SUMIFS('BAZA DANYCH'!$M:$M,'BAZA DANYCH'!$B:$B,STATYSTYKI!$B113,'BAZA DANYCH'!$C:$C,STATYSTYKI!$C113,'BAZA DANYCH'!$G:$G,STATYSTYKI!$D113,'BAZA DANYCH'!$J:$J,STATYSTYKI!V$99,'BAZA DANYCH'!$I:$I,STATYSTYKI!$L$5)</f>
        <v>0</v>
      </c>
      <c r="W113" s="52">
        <f>SUMIFS('BAZA DANYCH'!$M:$M,'BAZA DANYCH'!$B:$B,STATYSTYKI!$B113,'BAZA DANYCH'!$C:$C,STATYSTYKI!$C113,'BAZA DANYCH'!$G:$G,STATYSTYKI!$D113,'BAZA DANYCH'!$J:$J,STATYSTYKI!W$99,'BAZA DANYCH'!$I:$I,STATYSTYKI!$L$5)</f>
        <v>0</v>
      </c>
      <c r="X113" s="52">
        <f>SUMIFS('BAZA DANYCH'!$M:$M,'BAZA DANYCH'!$B:$B,STATYSTYKI!$B113,'BAZA DANYCH'!$C:$C,STATYSTYKI!$C113,'BAZA DANYCH'!$G:$G,STATYSTYKI!$D113,'BAZA DANYCH'!$J:$J,STATYSTYKI!X$99,'BAZA DANYCH'!$I:$I,STATYSTYKI!$L$5)</f>
        <v>0</v>
      </c>
      <c r="Y113" s="52">
        <f>SUMIFS('BAZA DANYCH'!$M:$M,'BAZA DANYCH'!$B:$B,STATYSTYKI!$B113,'BAZA DANYCH'!$C:$C,STATYSTYKI!$C113,'BAZA DANYCH'!$G:$G,STATYSTYKI!$D113,'BAZA DANYCH'!$J:$J,STATYSTYKI!Y$99,'BAZA DANYCH'!$I:$I,STATYSTYKI!$L$5)</f>
        <v>0</v>
      </c>
      <c r="Z113" s="52">
        <f>SUMIFS('BAZA DANYCH'!$M:$M,'BAZA DANYCH'!$B:$B,STATYSTYKI!$B113,'BAZA DANYCH'!$C:$C,STATYSTYKI!$C113,'BAZA DANYCH'!$G:$G,STATYSTYKI!$D113,'BAZA DANYCH'!$J:$J,STATYSTYKI!Z$99,'BAZA DANYCH'!$I:$I,STATYSTYKI!$L$5)</f>
        <v>0</v>
      </c>
      <c r="AA113" s="52">
        <f>SUMIFS('BAZA DANYCH'!$M:$M,'BAZA DANYCH'!$B:$B,STATYSTYKI!$B113,'BAZA DANYCH'!$C:$C,STATYSTYKI!$C113,'BAZA DANYCH'!$G:$G,STATYSTYKI!$D113,'BAZA DANYCH'!$J:$J,STATYSTYKI!AA$99,'BAZA DANYCH'!$I:$I,STATYSTYKI!$L$5)</f>
        <v>0</v>
      </c>
      <c r="AB113" s="52">
        <f>SUMIFS('BAZA DANYCH'!$M:$M,'BAZA DANYCH'!$B:$B,STATYSTYKI!$B113,'BAZA DANYCH'!$C:$C,STATYSTYKI!$C113,'BAZA DANYCH'!$G:$G,STATYSTYKI!$D113,'BAZA DANYCH'!$J:$J,STATYSTYKI!AB$99,'BAZA DANYCH'!$I:$I,STATYSTYKI!$L$5)</f>
        <v>0</v>
      </c>
      <c r="AC113" s="52">
        <f>SUMIFS('BAZA DANYCH'!$M:$M,'BAZA DANYCH'!$B:$B,STATYSTYKI!$B113,'BAZA DANYCH'!$C:$C,STATYSTYKI!$C113,'BAZA DANYCH'!$G:$G,STATYSTYKI!$D113,'BAZA DANYCH'!$J:$J,STATYSTYKI!AC$99,'BAZA DANYCH'!$I:$I,STATYSTYKI!$L$5)</f>
        <v>0</v>
      </c>
      <c r="AD113" s="52">
        <f>SUMIFS('BAZA DANYCH'!$M:$M,'BAZA DANYCH'!$B:$B,STATYSTYKI!$B113,'BAZA DANYCH'!$C:$C,STATYSTYKI!$C113,'BAZA DANYCH'!$G:$G,STATYSTYKI!$D113,'BAZA DANYCH'!$J:$J,STATYSTYKI!AD$99,'BAZA DANYCH'!$I:$I,STATYSTYKI!$L$5)</f>
        <v>0</v>
      </c>
      <c r="AE113" s="52">
        <f>SUMIFS('BAZA DANYCH'!$M:$M,'BAZA DANYCH'!$B:$B,STATYSTYKI!$B113,'BAZA DANYCH'!$C:$C,STATYSTYKI!$C113,'BAZA DANYCH'!$G:$G,STATYSTYKI!$D113,'BAZA DANYCH'!$J:$J,STATYSTYKI!AE$99,'BAZA DANYCH'!$I:$I,STATYSTYKI!$L$5)</f>
        <v>0</v>
      </c>
      <c r="AF113" s="52">
        <f>SUMIFS('BAZA DANYCH'!$M:$M,'BAZA DANYCH'!$B:$B,STATYSTYKI!$B113,'BAZA DANYCH'!$C:$C,STATYSTYKI!$C113,'BAZA DANYCH'!$G:$G,STATYSTYKI!$D113,'BAZA DANYCH'!$J:$J,STATYSTYKI!AF$99,'BAZA DANYCH'!$I:$I,STATYSTYKI!$L$5)</f>
        <v>0</v>
      </c>
      <c r="AG113" s="52">
        <f>SUMIFS('BAZA DANYCH'!$M:$M,'BAZA DANYCH'!$B:$B,STATYSTYKI!$B113,'BAZA DANYCH'!$C:$C,STATYSTYKI!$C113,'BAZA DANYCH'!$G:$G,STATYSTYKI!$D113,'BAZA DANYCH'!$J:$J,STATYSTYKI!AG$99,'BAZA DANYCH'!$I:$I,STATYSTYKI!$L$5)</f>
        <v>0</v>
      </c>
      <c r="AH113" s="52">
        <f>SUMIFS('BAZA DANYCH'!$M:$M,'BAZA DANYCH'!$B:$B,STATYSTYKI!$B113,'BAZA DANYCH'!$C:$C,STATYSTYKI!$C113,'BAZA DANYCH'!$G:$G,STATYSTYKI!$D113,'BAZA DANYCH'!$J:$J,STATYSTYKI!AH$99,'BAZA DANYCH'!$I:$I,STATYSTYKI!$L$5)</f>
        <v>0</v>
      </c>
      <c r="AI113" s="52">
        <f>SUMIFS('BAZA DANYCH'!$M:$M,'BAZA DANYCH'!$B:$B,STATYSTYKI!$B113,'BAZA DANYCH'!$C:$C,STATYSTYKI!$C113,'BAZA DANYCH'!$G:$G,STATYSTYKI!$D113,'BAZA DANYCH'!$J:$J,STATYSTYKI!AI$99,'BAZA DANYCH'!$I:$I,STATYSTYKI!$L$5)</f>
        <v>0</v>
      </c>
      <c r="AJ113" s="52">
        <f>SUMIFS('BAZA DANYCH'!$M:$M,'BAZA DANYCH'!$B:$B,STATYSTYKI!$B113,'BAZA DANYCH'!$C:$C,STATYSTYKI!$C113,'BAZA DANYCH'!$G:$G,STATYSTYKI!$D113,'BAZA DANYCH'!$J:$J,STATYSTYKI!AJ$99,'BAZA DANYCH'!$I:$I,STATYSTYKI!$L$5)</f>
        <v>0</v>
      </c>
      <c r="AK113" s="52">
        <f>SUMIFS('BAZA DANYCH'!$M:$M,'BAZA DANYCH'!$B:$B,STATYSTYKI!$B113,'BAZA DANYCH'!$C:$C,STATYSTYKI!$C113,'BAZA DANYCH'!$G:$G,STATYSTYKI!$D113,'BAZA DANYCH'!$J:$J,STATYSTYKI!AK$99,'BAZA DANYCH'!$I:$I,STATYSTYKI!$L$5)</f>
        <v>0</v>
      </c>
      <c r="AL113" s="52">
        <f>SUMIFS('BAZA DANYCH'!$M:$M,'BAZA DANYCH'!$B:$B,STATYSTYKI!$B113,'BAZA DANYCH'!$C:$C,STATYSTYKI!$C113,'BAZA DANYCH'!$G:$G,STATYSTYKI!$D113,'BAZA DANYCH'!$J:$J,STATYSTYKI!AL$99,'BAZA DANYCH'!$I:$I,STATYSTYKI!$L$5)</f>
        <v>0</v>
      </c>
      <c r="AM113" s="52">
        <f>SUMIFS('BAZA DANYCH'!$M:$M,'BAZA DANYCH'!$B:$B,STATYSTYKI!$B113,'BAZA DANYCH'!$C:$C,STATYSTYKI!$C113,'BAZA DANYCH'!$G:$G,STATYSTYKI!$D113,'BAZA DANYCH'!$J:$J,STATYSTYKI!AM$99,'BAZA DANYCH'!$I:$I,STATYSTYKI!$L$5)</f>
        <v>0</v>
      </c>
      <c r="AN113" s="52">
        <f>SUMIFS('BAZA DANYCH'!$M:$M,'BAZA DANYCH'!$B:$B,STATYSTYKI!$B113,'BAZA DANYCH'!$C:$C,STATYSTYKI!$C113,'BAZA DANYCH'!$G:$G,STATYSTYKI!$D113,'BAZA DANYCH'!$J:$J,STATYSTYKI!AN$99,'BAZA DANYCH'!$I:$I,STATYSTYKI!$L$5)</f>
        <v>0</v>
      </c>
      <c r="AO113" s="52">
        <f>SUMIFS('BAZA DANYCH'!$M:$M,'BAZA DANYCH'!$B:$B,STATYSTYKI!$B113,'BAZA DANYCH'!$C:$C,STATYSTYKI!$C113,'BAZA DANYCH'!$G:$G,STATYSTYKI!$D113,'BAZA DANYCH'!$J:$J,STATYSTYKI!AO$99,'BAZA DANYCH'!$I:$I,STATYSTYKI!$L$5)</f>
        <v>0</v>
      </c>
      <c r="AP113" s="52">
        <f>SUMIFS('BAZA DANYCH'!$M:$M,'BAZA DANYCH'!$B:$B,STATYSTYKI!$B113,'BAZA DANYCH'!$C:$C,STATYSTYKI!$C113,'BAZA DANYCH'!$G:$G,STATYSTYKI!$D113,'BAZA DANYCH'!$J:$J,STATYSTYKI!AP$99,'BAZA DANYCH'!$I:$I,STATYSTYKI!$L$5)</f>
        <v>0</v>
      </c>
      <c r="AQ113" s="52">
        <f>SUMIFS('BAZA DANYCH'!$M:$M,'BAZA DANYCH'!$B:$B,STATYSTYKI!$B113,'BAZA DANYCH'!$C:$C,STATYSTYKI!$C113,'BAZA DANYCH'!$G:$G,STATYSTYKI!$D113,'BAZA DANYCH'!$J:$J,STATYSTYKI!AQ$99,'BAZA DANYCH'!$I:$I,STATYSTYKI!$L$5)</f>
        <v>0</v>
      </c>
      <c r="AR113" s="52">
        <f>SUMIFS('BAZA DANYCH'!$M:$M,'BAZA DANYCH'!$B:$B,STATYSTYKI!$B113,'BAZA DANYCH'!$C:$C,STATYSTYKI!$C113,'BAZA DANYCH'!$G:$G,STATYSTYKI!$D113,'BAZA DANYCH'!$J:$J,STATYSTYKI!AR$99,'BAZA DANYCH'!$I:$I,STATYSTYKI!$L$5)</f>
        <v>0</v>
      </c>
      <c r="AS113" s="52">
        <f>SUMIFS('BAZA DANYCH'!$M:$M,'BAZA DANYCH'!$B:$B,STATYSTYKI!$B113,'BAZA DANYCH'!$C:$C,STATYSTYKI!$C113,'BAZA DANYCH'!$G:$G,STATYSTYKI!$D113,'BAZA DANYCH'!$J:$J,STATYSTYKI!AS$99,'BAZA DANYCH'!$I:$I,STATYSTYKI!$L$5)</f>
        <v>0</v>
      </c>
      <c r="AT113" s="52">
        <f>SUMIFS('BAZA DANYCH'!$M:$M,'BAZA DANYCH'!$B:$B,STATYSTYKI!$B113,'BAZA DANYCH'!$C:$C,STATYSTYKI!$C113,'BAZA DANYCH'!$G:$G,STATYSTYKI!$D113,'BAZA DANYCH'!$J:$J,STATYSTYKI!AT$99,'BAZA DANYCH'!$I:$I,STATYSTYKI!$L$5)</f>
        <v>0</v>
      </c>
      <c r="AU113" s="52">
        <f>SUMIFS('BAZA DANYCH'!$M:$M,'BAZA DANYCH'!$B:$B,STATYSTYKI!$B113,'BAZA DANYCH'!$C:$C,STATYSTYKI!$C113,'BAZA DANYCH'!$G:$G,STATYSTYKI!$D113,'BAZA DANYCH'!$J:$J,STATYSTYKI!AU$99,'BAZA DANYCH'!$I:$I,STATYSTYKI!$L$5)</f>
        <v>0</v>
      </c>
      <c r="AV113" s="52">
        <f>SUMIFS('BAZA DANYCH'!$M:$M,'BAZA DANYCH'!$B:$B,STATYSTYKI!$B113,'BAZA DANYCH'!$C:$C,STATYSTYKI!$C113,'BAZA DANYCH'!$G:$G,STATYSTYKI!$D113,'BAZA DANYCH'!$J:$J,STATYSTYKI!AV$99,'BAZA DANYCH'!$I:$I,STATYSTYKI!$L$5)</f>
        <v>0</v>
      </c>
      <c r="AW113" s="52">
        <f>SUMIFS('BAZA DANYCH'!$M:$M,'BAZA DANYCH'!$B:$B,STATYSTYKI!$B113,'BAZA DANYCH'!$C:$C,STATYSTYKI!$C113,'BAZA DANYCH'!$G:$G,STATYSTYKI!$D113,'BAZA DANYCH'!$J:$J,STATYSTYKI!AW$99,'BAZA DANYCH'!$I:$I,STATYSTYKI!$L$5)</f>
        <v>0</v>
      </c>
      <c r="AX113" s="52">
        <f>SUMIFS('BAZA DANYCH'!$M:$M,'BAZA DANYCH'!$B:$B,STATYSTYKI!$B113,'BAZA DANYCH'!$C:$C,STATYSTYKI!$C113,'BAZA DANYCH'!$G:$G,STATYSTYKI!$D113,'BAZA DANYCH'!$J:$J,STATYSTYKI!AX$99,'BAZA DANYCH'!$I:$I,STATYSTYKI!$L$5)</f>
        <v>0</v>
      </c>
      <c r="AY113" s="52">
        <f>SUMIFS('BAZA DANYCH'!$M:$M,'BAZA DANYCH'!$B:$B,STATYSTYKI!$B113,'BAZA DANYCH'!$C:$C,STATYSTYKI!$C113,'BAZA DANYCH'!$G:$G,STATYSTYKI!$D113,'BAZA DANYCH'!$J:$J,STATYSTYKI!AY$99,'BAZA DANYCH'!$I:$I,STATYSTYKI!$L$5)</f>
        <v>0</v>
      </c>
      <c r="AZ113" s="52">
        <f>SUMIFS('BAZA DANYCH'!$M:$M,'BAZA DANYCH'!$B:$B,STATYSTYKI!$B113,'BAZA DANYCH'!$C:$C,STATYSTYKI!$C113,'BAZA DANYCH'!$G:$G,STATYSTYKI!$D113,'BAZA DANYCH'!$J:$J,STATYSTYKI!AZ$99,'BAZA DANYCH'!$I:$I,STATYSTYKI!$L$5)</f>
        <v>0</v>
      </c>
      <c r="BA113" s="52">
        <f>SUMIFS('BAZA DANYCH'!$M:$M,'BAZA DANYCH'!$B:$B,STATYSTYKI!$B113,'BAZA DANYCH'!$C:$C,STATYSTYKI!$C113,'BAZA DANYCH'!$G:$G,STATYSTYKI!$D113,'BAZA DANYCH'!$J:$J,STATYSTYKI!BA$99,'BAZA DANYCH'!$I:$I,STATYSTYKI!$L$5)</f>
        <v>0</v>
      </c>
      <c r="BB113" s="52">
        <f>SUMIFS('BAZA DANYCH'!$M:$M,'BAZA DANYCH'!$B:$B,STATYSTYKI!$B113,'BAZA DANYCH'!$C:$C,STATYSTYKI!$C113,'BAZA DANYCH'!$G:$G,STATYSTYKI!$D113,'BAZA DANYCH'!$J:$J,STATYSTYKI!BB$99,'BAZA DANYCH'!$I:$I,STATYSTYKI!$L$5)</f>
        <v>0</v>
      </c>
      <c r="BC113" s="52">
        <f>SUMIFS('BAZA DANYCH'!$M:$M,'BAZA DANYCH'!$B:$B,STATYSTYKI!$B113,'BAZA DANYCH'!$C:$C,STATYSTYKI!$C113,'BAZA DANYCH'!$G:$G,STATYSTYKI!$D113,'BAZA DANYCH'!$J:$J,STATYSTYKI!BC$99,'BAZA DANYCH'!$I:$I,STATYSTYKI!$L$5)</f>
        <v>0</v>
      </c>
      <c r="BD113" s="52">
        <f>SUMIFS('BAZA DANYCH'!$M:$M,'BAZA DANYCH'!$B:$B,STATYSTYKI!$B113,'BAZA DANYCH'!$C:$C,STATYSTYKI!$C113,'BAZA DANYCH'!$G:$G,STATYSTYKI!$D113,'BAZA DANYCH'!$J:$J,STATYSTYKI!BD$99,'BAZA DANYCH'!$I:$I,STATYSTYKI!$L$5)</f>
        <v>0</v>
      </c>
      <c r="BE113" s="52">
        <f>SUMIFS('BAZA DANYCH'!$M:$M,'BAZA DANYCH'!$B:$B,STATYSTYKI!$B113,'BAZA DANYCH'!$C:$C,STATYSTYKI!$C113,'BAZA DANYCH'!$G:$G,STATYSTYKI!$D113,'BAZA DANYCH'!$J:$J,STATYSTYKI!BE$99,'BAZA DANYCH'!$I:$I,STATYSTYKI!$L$5)</f>
        <v>0</v>
      </c>
      <c r="BF113" s="52">
        <f>SUMIFS('BAZA DANYCH'!$M:$M,'BAZA DANYCH'!$B:$B,STATYSTYKI!$B113,'BAZA DANYCH'!$C:$C,STATYSTYKI!$C113,'BAZA DANYCH'!$G:$G,STATYSTYKI!$D113,'BAZA DANYCH'!$J:$J,STATYSTYKI!BF$99,'BAZA DANYCH'!$I:$I,STATYSTYKI!$L$5)</f>
        <v>0</v>
      </c>
      <c r="BG113" s="52">
        <f>SUMIFS('BAZA DANYCH'!$M:$M,'BAZA DANYCH'!$B:$B,STATYSTYKI!$B113,'BAZA DANYCH'!$C:$C,STATYSTYKI!$C113,'BAZA DANYCH'!$G:$G,STATYSTYKI!$D113,'BAZA DANYCH'!$J:$J,STATYSTYKI!BG$99,'BAZA DANYCH'!$I:$I,STATYSTYKI!$L$5)</f>
        <v>0</v>
      </c>
      <c r="BH113" s="52">
        <f>SUMIFS('BAZA DANYCH'!$M:$M,'BAZA DANYCH'!$B:$B,STATYSTYKI!$B113,'BAZA DANYCH'!$C:$C,STATYSTYKI!$C113,'BAZA DANYCH'!$G:$G,STATYSTYKI!$D113,'BAZA DANYCH'!$J:$J,STATYSTYKI!BH$99,'BAZA DANYCH'!$I:$I,STATYSTYKI!$L$5)</f>
        <v>0</v>
      </c>
      <c r="BI113" s="52">
        <f>SUMIFS('BAZA DANYCH'!$M:$M,'BAZA DANYCH'!$B:$B,STATYSTYKI!$B113,'BAZA DANYCH'!$C:$C,STATYSTYKI!$C113,'BAZA DANYCH'!$G:$G,STATYSTYKI!$D113,'BAZA DANYCH'!$J:$J,STATYSTYKI!BI$99,'BAZA DANYCH'!$I:$I,STATYSTYKI!$L$5)</f>
        <v>0</v>
      </c>
      <c r="BJ113" s="52">
        <f>SUMIFS('BAZA DANYCH'!$M:$M,'BAZA DANYCH'!$B:$B,STATYSTYKI!$B113,'BAZA DANYCH'!$C:$C,STATYSTYKI!$C113,'BAZA DANYCH'!$G:$G,STATYSTYKI!$D113,'BAZA DANYCH'!$J:$J,STATYSTYKI!BJ$99,'BAZA DANYCH'!$I:$I,STATYSTYKI!$L$5)</f>
        <v>0</v>
      </c>
      <c r="BK113" s="52">
        <f>SUMIFS('BAZA DANYCH'!$M:$M,'BAZA DANYCH'!$B:$B,STATYSTYKI!$B113,'BAZA DANYCH'!$C:$C,STATYSTYKI!$C113,'BAZA DANYCH'!$G:$G,STATYSTYKI!$D113,'BAZA DANYCH'!$J:$J,STATYSTYKI!BK$99,'BAZA DANYCH'!$I:$I,STATYSTYKI!$L$5)</f>
        <v>0</v>
      </c>
      <c r="BL113" s="52">
        <f>SUMIFS('BAZA DANYCH'!$M:$M,'BAZA DANYCH'!$B:$B,STATYSTYKI!$B113,'BAZA DANYCH'!$C:$C,STATYSTYKI!$C113,'BAZA DANYCH'!$G:$G,STATYSTYKI!$D113,'BAZA DANYCH'!$J:$J,STATYSTYKI!BL$99,'BAZA DANYCH'!$I:$I,STATYSTYKI!$L$5)</f>
        <v>0</v>
      </c>
      <c r="BM113" s="52">
        <f>SUMIFS('BAZA DANYCH'!$M:$M,'BAZA DANYCH'!$B:$B,STATYSTYKI!$B113,'BAZA DANYCH'!$C:$C,STATYSTYKI!$C113,'BAZA DANYCH'!$G:$G,STATYSTYKI!$D113,'BAZA DANYCH'!$J:$J,STATYSTYKI!BM$99,'BAZA DANYCH'!$I:$I,STATYSTYKI!$L$5)</f>
        <v>0</v>
      </c>
      <c r="BN113" s="52">
        <f>SUMIFS('BAZA DANYCH'!$M:$M,'BAZA DANYCH'!$B:$B,STATYSTYKI!$B113,'BAZA DANYCH'!$C:$C,STATYSTYKI!$C113,'BAZA DANYCH'!$G:$G,STATYSTYKI!$D113,'BAZA DANYCH'!$J:$J,STATYSTYKI!BN$99,'BAZA DANYCH'!$I:$I,STATYSTYKI!$L$5)</f>
        <v>0</v>
      </c>
      <c r="BO113" s="52">
        <f>SUMIFS('BAZA DANYCH'!$M:$M,'BAZA DANYCH'!$B:$B,STATYSTYKI!$B113,'BAZA DANYCH'!$C:$C,STATYSTYKI!$C113,'BAZA DANYCH'!$G:$G,STATYSTYKI!$D113,'BAZA DANYCH'!$J:$J,STATYSTYKI!BO$99,'BAZA DANYCH'!$I:$I,STATYSTYKI!$L$5)</f>
        <v>0</v>
      </c>
      <c r="BP113" s="52">
        <f>SUMIFS('BAZA DANYCH'!$M:$M,'BAZA DANYCH'!$B:$B,STATYSTYKI!$B113,'BAZA DANYCH'!$C:$C,STATYSTYKI!$C113,'BAZA DANYCH'!$G:$G,STATYSTYKI!$D113,'BAZA DANYCH'!$J:$J,STATYSTYKI!BP$99,'BAZA DANYCH'!$I:$I,STATYSTYKI!$L$5)</f>
        <v>0</v>
      </c>
      <c r="BQ113" s="52">
        <f>SUMIFS('BAZA DANYCH'!$M:$M,'BAZA DANYCH'!$B:$B,STATYSTYKI!$B113,'BAZA DANYCH'!$C:$C,STATYSTYKI!$C113,'BAZA DANYCH'!$G:$G,STATYSTYKI!$D113,'BAZA DANYCH'!$J:$J,STATYSTYKI!BQ$99,'BAZA DANYCH'!$I:$I,STATYSTYKI!$L$5)</f>
        <v>0</v>
      </c>
      <c r="BR113" s="52">
        <f>SUMIFS('BAZA DANYCH'!$M:$M,'BAZA DANYCH'!$B:$B,STATYSTYKI!$B113,'BAZA DANYCH'!$C:$C,STATYSTYKI!$C113,'BAZA DANYCH'!$G:$G,STATYSTYKI!$D113,'BAZA DANYCH'!$J:$J,STATYSTYKI!BR$99,'BAZA DANYCH'!$I:$I,STATYSTYKI!$L$5)</f>
        <v>0</v>
      </c>
      <c r="BS113" s="52">
        <f>SUMIFS('BAZA DANYCH'!$M:$M,'BAZA DANYCH'!$B:$B,STATYSTYKI!$B113,'BAZA DANYCH'!$C:$C,STATYSTYKI!$C113,'BAZA DANYCH'!$G:$G,STATYSTYKI!$D113,'BAZA DANYCH'!$J:$J,STATYSTYKI!BS$99,'BAZA DANYCH'!$I:$I,STATYSTYKI!$L$5)</f>
        <v>0</v>
      </c>
      <c r="BT113" s="52">
        <f>SUMIFS('BAZA DANYCH'!$M:$M,'BAZA DANYCH'!$B:$B,STATYSTYKI!$B113,'BAZA DANYCH'!$C:$C,STATYSTYKI!$C113,'BAZA DANYCH'!$G:$G,STATYSTYKI!$D113,'BAZA DANYCH'!$J:$J,STATYSTYKI!BT$99,'BAZA DANYCH'!$I:$I,STATYSTYKI!$L$5)</f>
        <v>0</v>
      </c>
      <c r="BU113" s="52">
        <f>SUMIFS('BAZA DANYCH'!$M:$M,'BAZA DANYCH'!$B:$B,STATYSTYKI!$B113,'BAZA DANYCH'!$C:$C,STATYSTYKI!$C113,'BAZA DANYCH'!$G:$G,STATYSTYKI!$D113,'BAZA DANYCH'!$J:$J,STATYSTYKI!BU$99,'BAZA DANYCH'!$I:$I,STATYSTYKI!$L$5)</f>
        <v>0</v>
      </c>
      <c r="BV113" s="52">
        <f>SUMIFS('BAZA DANYCH'!$M:$M,'BAZA DANYCH'!$B:$B,STATYSTYKI!$B113,'BAZA DANYCH'!$C:$C,STATYSTYKI!$C113,'BAZA DANYCH'!$G:$G,STATYSTYKI!$D113,'BAZA DANYCH'!$J:$J,STATYSTYKI!BV$99,'BAZA DANYCH'!$I:$I,STATYSTYKI!$L$5)</f>
        <v>0</v>
      </c>
      <c r="BW113" s="52">
        <f>SUMIFS('BAZA DANYCH'!$M:$M,'BAZA DANYCH'!$B:$B,STATYSTYKI!$B113,'BAZA DANYCH'!$C:$C,STATYSTYKI!$C113,'BAZA DANYCH'!$G:$G,STATYSTYKI!$D113,'BAZA DANYCH'!$J:$J,STATYSTYKI!BW$99,'BAZA DANYCH'!$I:$I,STATYSTYKI!$L$5)</f>
        <v>0</v>
      </c>
      <c r="BX113" s="52">
        <f>SUMIFS('BAZA DANYCH'!$M:$M,'BAZA DANYCH'!$B:$B,STATYSTYKI!$B113,'BAZA DANYCH'!$C:$C,STATYSTYKI!$C113,'BAZA DANYCH'!$G:$G,STATYSTYKI!$D113,'BAZA DANYCH'!$J:$J,STATYSTYKI!BX$99,'BAZA DANYCH'!$I:$I,STATYSTYKI!$L$5)</f>
        <v>0</v>
      </c>
      <c r="BY113" s="52">
        <f>SUMIFS('BAZA DANYCH'!$M:$M,'BAZA DANYCH'!$B:$B,STATYSTYKI!$B113,'BAZA DANYCH'!$C:$C,STATYSTYKI!$C113,'BAZA DANYCH'!$G:$G,STATYSTYKI!$D113,'BAZA DANYCH'!$J:$J,STATYSTYKI!BY$99,'BAZA DANYCH'!$I:$I,STATYSTYKI!$L$5)</f>
        <v>0</v>
      </c>
      <c r="BZ113" s="52">
        <f>SUMIFS('BAZA DANYCH'!$M:$M,'BAZA DANYCH'!$B:$B,STATYSTYKI!$B113,'BAZA DANYCH'!$C:$C,STATYSTYKI!$C113,'BAZA DANYCH'!$G:$G,STATYSTYKI!$D113,'BAZA DANYCH'!$J:$J,STATYSTYKI!BZ$99,'BAZA DANYCH'!$I:$I,STATYSTYKI!$L$5)</f>
        <v>0</v>
      </c>
      <c r="CA113" s="52">
        <f>SUMIFS('BAZA DANYCH'!$M:$M,'BAZA DANYCH'!$B:$B,STATYSTYKI!$B113,'BAZA DANYCH'!$C:$C,STATYSTYKI!$C113,'BAZA DANYCH'!$G:$G,STATYSTYKI!$D113,'BAZA DANYCH'!$J:$J,STATYSTYKI!CA$99,'BAZA DANYCH'!$I:$I,STATYSTYKI!$L$5)</f>
        <v>0</v>
      </c>
      <c r="CB113" s="52">
        <f>SUMIFS('BAZA DANYCH'!$M:$M,'BAZA DANYCH'!$B:$B,STATYSTYKI!$B113,'BAZA DANYCH'!$C:$C,STATYSTYKI!$C113,'BAZA DANYCH'!$G:$G,STATYSTYKI!$D113,'BAZA DANYCH'!$J:$J,STATYSTYKI!CB$99,'BAZA DANYCH'!$I:$I,STATYSTYKI!$L$5)</f>
        <v>0</v>
      </c>
      <c r="CC113" s="52">
        <f>SUMIFS('BAZA DANYCH'!$M:$M,'BAZA DANYCH'!$B:$B,STATYSTYKI!$B113,'BAZA DANYCH'!$C:$C,STATYSTYKI!$C113,'BAZA DANYCH'!$G:$G,STATYSTYKI!$D113,'BAZA DANYCH'!$J:$J,STATYSTYKI!CC$99,'BAZA DANYCH'!$I:$I,STATYSTYKI!$L$5)</f>
        <v>0</v>
      </c>
      <c r="CD113" s="52">
        <f>SUMIFS('BAZA DANYCH'!$M:$M,'BAZA DANYCH'!$B:$B,STATYSTYKI!$B113,'BAZA DANYCH'!$C:$C,STATYSTYKI!$C113,'BAZA DANYCH'!$G:$G,STATYSTYKI!$D113,'BAZA DANYCH'!$J:$J,STATYSTYKI!CD$99,'BAZA DANYCH'!$I:$I,STATYSTYKI!$L$5)</f>
        <v>0</v>
      </c>
      <c r="CE113" s="52">
        <f>SUMIFS('BAZA DANYCH'!$M:$M,'BAZA DANYCH'!$B:$B,STATYSTYKI!$B113,'BAZA DANYCH'!$C:$C,STATYSTYKI!$C113,'BAZA DANYCH'!$G:$G,STATYSTYKI!$D113,'BAZA DANYCH'!$J:$J,STATYSTYKI!CE$99,'BAZA DANYCH'!$I:$I,STATYSTYKI!$L$5)</f>
        <v>0</v>
      </c>
      <c r="CF113" s="52">
        <f>SUMIFS('BAZA DANYCH'!$M:$M,'BAZA DANYCH'!$B:$B,STATYSTYKI!$B113,'BAZA DANYCH'!$C:$C,STATYSTYKI!$C113,'BAZA DANYCH'!$G:$G,STATYSTYKI!$D113,'BAZA DANYCH'!$J:$J,STATYSTYKI!CF$99,'BAZA DANYCH'!$I:$I,STATYSTYKI!$L$5)</f>
        <v>0</v>
      </c>
      <c r="CG113" s="52">
        <f>SUMIFS('BAZA DANYCH'!$M:$M,'BAZA DANYCH'!$B:$B,STATYSTYKI!$B113,'BAZA DANYCH'!$C:$C,STATYSTYKI!$C113,'BAZA DANYCH'!$G:$G,STATYSTYKI!$D113,'BAZA DANYCH'!$J:$J,STATYSTYKI!CG$99,'BAZA DANYCH'!$I:$I,STATYSTYKI!$L$5)</f>
        <v>0</v>
      </c>
      <c r="CH113" s="52">
        <f>SUMIFS('BAZA DANYCH'!$M:$M,'BAZA DANYCH'!$B:$B,STATYSTYKI!$B113,'BAZA DANYCH'!$C:$C,STATYSTYKI!$C113,'BAZA DANYCH'!$G:$G,STATYSTYKI!$D113,'BAZA DANYCH'!$J:$J,STATYSTYKI!CH$99,'BAZA DANYCH'!$I:$I,STATYSTYKI!$L$5)</f>
        <v>0</v>
      </c>
      <c r="CI113" s="52">
        <f>SUMIFS('BAZA DANYCH'!$M:$M,'BAZA DANYCH'!$B:$B,STATYSTYKI!$B113,'BAZA DANYCH'!$C:$C,STATYSTYKI!$C113,'BAZA DANYCH'!$G:$G,STATYSTYKI!$D113,'BAZA DANYCH'!$J:$J,STATYSTYKI!CI$99,'BAZA DANYCH'!$I:$I,STATYSTYKI!$L$5)</f>
        <v>0</v>
      </c>
      <c r="CJ113" s="52">
        <f>SUMIFS('BAZA DANYCH'!$M:$M,'BAZA DANYCH'!$B:$B,STATYSTYKI!$B113,'BAZA DANYCH'!$C:$C,STATYSTYKI!$C113,'BAZA DANYCH'!$G:$G,STATYSTYKI!$D113,'BAZA DANYCH'!$J:$J,STATYSTYKI!CJ$99,'BAZA DANYCH'!$I:$I,STATYSTYKI!$L$5)</f>
        <v>0</v>
      </c>
      <c r="CK113" s="52">
        <f>SUMIFS('BAZA DANYCH'!$M:$M,'BAZA DANYCH'!$B:$B,STATYSTYKI!$B113,'BAZA DANYCH'!$C:$C,STATYSTYKI!$C113,'BAZA DANYCH'!$G:$G,STATYSTYKI!$D113,'BAZA DANYCH'!$J:$J,STATYSTYKI!CK$99,'BAZA DANYCH'!$I:$I,STATYSTYKI!$L$5)</f>
        <v>0</v>
      </c>
      <c r="CL113" s="52">
        <f>SUMIFS('BAZA DANYCH'!$M:$M,'BAZA DANYCH'!$B:$B,STATYSTYKI!$B113,'BAZA DANYCH'!$C:$C,STATYSTYKI!$C113,'BAZA DANYCH'!$G:$G,STATYSTYKI!$D113,'BAZA DANYCH'!$J:$J,STATYSTYKI!CL$99,'BAZA DANYCH'!$I:$I,STATYSTYKI!$L$5)</f>
        <v>0</v>
      </c>
      <c r="CM113" s="52">
        <f>SUMIFS('BAZA DANYCH'!$M:$M,'BAZA DANYCH'!$B:$B,STATYSTYKI!$B113,'BAZA DANYCH'!$C:$C,STATYSTYKI!$C113,'BAZA DANYCH'!$G:$G,STATYSTYKI!$D113,'BAZA DANYCH'!$J:$J,STATYSTYKI!CM$99,'BAZA DANYCH'!$I:$I,STATYSTYKI!$L$5)</f>
        <v>0</v>
      </c>
      <c r="CN113" s="52">
        <f>SUMIFS('BAZA DANYCH'!$M:$M,'BAZA DANYCH'!$B:$B,STATYSTYKI!$B113,'BAZA DANYCH'!$C:$C,STATYSTYKI!$C113,'BAZA DANYCH'!$G:$G,STATYSTYKI!$D113,'BAZA DANYCH'!$J:$J,STATYSTYKI!CN$99,'BAZA DANYCH'!$I:$I,STATYSTYKI!$L$5)</f>
        <v>0</v>
      </c>
      <c r="CO113" s="52">
        <f>SUMIFS('BAZA DANYCH'!$M:$M,'BAZA DANYCH'!$B:$B,STATYSTYKI!$B113,'BAZA DANYCH'!$C:$C,STATYSTYKI!$C113,'BAZA DANYCH'!$G:$G,STATYSTYKI!$D113,'BAZA DANYCH'!$J:$J,STATYSTYKI!CO$99,'BAZA DANYCH'!$I:$I,STATYSTYKI!$L$5)</f>
        <v>0</v>
      </c>
      <c r="CP113" s="52">
        <f>SUMIFS('BAZA DANYCH'!$M:$M,'BAZA DANYCH'!$B:$B,STATYSTYKI!$B113,'BAZA DANYCH'!$C:$C,STATYSTYKI!$C113,'BAZA DANYCH'!$G:$G,STATYSTYKI!$D113,'BAZA DANYCH'!$J:$J,STATYSTYKI!CP$99,'BAZA DANYCH'!$I:$I,STATYSTYKI!$L$5)</f>
        <v>0</v>
      </c>
      <c r="CQ113" s="52">
        <f>SUMIFS('BAZA DANYCH'!$M:$M,'BAZA DANYCH'!$B:$B,STATYSTYKI!$B113,'BAZA DANYCH'!$C:$C,STATYSTYKI!$C113,'BAZA DANYCH'!$G:$G,STATYSTYKI!$D113,'BAZA DANYCH'!$J:$J,STATYSTYKI!CQ$99,'BAZA DANYCH'!$I:$I,STATYSTYKI!$L$5)</f>
        <v>0</v>
      </c>
      <c r="CR113" s="52">
        <f>SUMIFS('BAZA DANYCH'!$M:$M,'BAZA DANYCH'!$B:$B,STATYSTYKI!$B113,'BAZA DANYCH'!$C:$C,STATYSTYKI!$C113,'BAZA DANYCH'!$G:$G,STATYSTYKI!$D113,'BAZA DANYCH'!$J:$J,STATYSTYKI!CR$99,'BAZA DANYCH'!$I:$I,STATYSTYKI!$L$5)</f>
        <v>0</v>
      </c>
      <c r="CS113" s="52">
        <f>SUMIFS('BAZA DANYCH'!$M:$M,'BAZA DANYCH'!$B:$B,STATYSTYKI!$B113,'BAZA DANYCH'!$C:$C,STATYSTYKI!$C113,'BAZA DANYCH'!$G:$G,STATYSTYKI!$D113,'BAZA DANYCH'!$J:$J,STATYSTYKI!CS$99,'BAZA DANYCH'!$I:$I,STATYSTYKI!$L$5)</f>
        <v>0</v>
      </c>
      <c r="CT113" s="52">
        <f>SUMIFS('BAZA DANYCH'!$M:$M,'BAZA DANYCH'!$B:$B,STATYSTYKI!$B113,'BAZA DANYCH'!$C:$C,STATYSTYKI!$C113,'BAZA DANYCH'!$G:$G,STATYSTYKI!$D113,'BAZA DANYCH'!$J:$J,STATYSTYKI!CT$99,'BAZA DANYCH'!$I:$I,STATYSTYKI!$L$5)</f>
        <v>0</v>
      </c>
      <c r="CU113" s="52">
        <f>SUMIFS('BAZA DANYCH'!$M:$M,'BAZA DANYCH'!$B:$B,STATYSTYKI!$B113,'BAZA DANYCH'!$C:$C,STATYSTYKI!$C113,'BAZA DANYCH'!$G:$G,STATYSTYKI!$D113,'BAZA DANYCH'!$J:$J,STATYSTYKI!CU$99,'BAZA DANYCH'!$I:$I,STATYSTYKI!$L$5)</f>
        <v>0</v>
      </c>
      <c r="CV113" s="52">
        <f>SUMIFS('BAZA DANYCH'!$M:$M,'BAZA DANYCH'!$B:$B,STATYSTYKI!$B113,'BAZA DANYCH'!$C:$C,STATYSTYKI!$C113,'BAZA DANYCH'!$G:$G,STATYSTYKI!$D113,'BAZA DANYCH'!$J:$J,STATYSTYKI!CV$99,'BAZA DANYCH'!$I:$I,STATYSTYKI!$L$5)</f>
        <v>0</v>
      </c>
      <c r="CW113" s="52">
        <f>SUMIFS('BAZA DANYCH'!$M:$M,'BAZA DANYCH'!$B:$B,STATYSTYKI!$B113,'BAZA DANYCH'!$C:$C,STATYSTYKI!$C113,'BAZA DANYCH'!$G:$G,STATYSTYKI!$D113,'BAZA DANYCH'!$J:$J,STATYSTYKI!CW$99,'BAZA DANYCH'!$I:$I,STATYSTYKI!$L$5)</f>
        <v>0</v>
      </c>
      <c r="CX113" s="52">
        <f>SUMIFS('BAZA DANYCH'!$M:$M,'BAZA DANYCH'!$B:$B,STATYSTYKI!$B113,'BAZA DANYCH'!$C:$C,STATYSTYKI!$C113,'BAZA DANYCH'!$G:$G,STATYSTYKI!$D113,'BAZA DANYCH'!$J:$J,STATYSTYKI!CX$99,'BAZA DANYCH'!$I:$I,STATYSTYKI!$L$5)</f>
        <v>0</v>
      </c>
    </row>
    <row r="114" spans="2:102">
      <c r="B114" s="20" t="s">
        <v>124</v>
      </c>
      <c r="C114" s="20" t="s">
        <v>119</v>
      </c>
      <c r="D114" s="20" t="s">
        <v>18</v>
      </c>
      <c r="E114" s="25" t="s">
        <v>8</v>
      </c>
      <c r="F114" s="52">
        <f t="shared" si="208"/>
        <v>0</v>
      </c>
      <c r="G114" s="52">
        <f>SUMIFS('BAZA DANYCH'!$P:$P,'BAZA DANYCH'!$B:$B,STATYSTYKI!$B114,'BAZA DANYCH'!$C:$C,STATYSTYKI!$C114,'BAZA DANYCH'!$G:$G,STATYSTYKI!$D114,'BAZA DANYCH'!$J:$J,STATYSTYKI!G$99,'BAZA DANYCH'!$I:$I,STATYSTYKI!$L$5)</f>
        <v>0</v>
      </c>
      <c r="H114" s="52">
        <f>SUMIFS('BAZA DANYCH'!$P:$P,'BAZA DANYCH'!$B:$B,STATYSTYKI!$B114,'BAZA DANYCH'!$C:$C,STATYSTYKI!$C114,'BAZA DANYCH'!$G:$G,STATYSTYKI!$D114,'BAZA DANYCH'!$J:$J,STATYSTYKI!H$99,'BAZA DANYCH'!$I:$I,STATYSTYKI!$L$5)</f>
        <v>0</v>
      </c>
      <c r="I114" s="52">
        <f>SUMIFS('BAZA DANYCH'!$P:$P,'BAZA DANYCH'!$B:$B,STATYSTYKI!$B114,'BAZA DANYCH'!$C:$C,STATYSTYKI!$C114,'BAZA DANYCH'!$G:$G,STATYSTYKI!$D114,'BAZA DANYCH'!$J:$J,STATYSTYKI!I$99,'BAZA DANYCH'!$I:$I,STATYSTYKI!$L$5)</f>
        <v>0</v>
      </c>
      <c r="J114" s="52">
        <f>SUMIFS('BAZA DANYCH'!$P:$P,'BAZA DANYCH'!$B:$B,STATYSTYKI!$B114,'BAZA DANYCH'!$C:$C,STATYSTYKI!$C114,'BAZA DANYCH'!$G:$G,STATYSTYKI!$D114,'BAZA DANYCH'!$J:$J,STATYSTYKI!J$99,'BAZA DANYCH'!$I:$I,STATYSTYKI!$L$5)</f>
        <v>0</v>
      </c>
      <c r="K114" s="52">
        <f>SUMIFS('BAZA DANYCH'!$P:$P,'BAZA DANYCH'!$B:$B,STATYSTYKI!$B114,'BAZA DANYCH'!$C:$C,STATYSTYKI!$C114,'BAZA DANYCH'!$G:$G,STATYSTYKI!$D114,'BAZA DANYCH'!$J:$J,STATYSTYKI!K$99,'BAZA DANYCH'!$I:$I,STATYSTYKI!$L$5)</f>
        <v>0</v>
      </c>
      <c r="L114" s="52">
        <f>SUMIFS('BAZA DANYCH'!$P:$P,'BAZA DANYCH'!$B:$B,STATYSTYKI!$B114,'BAZA DANYCH'!$C:$C,STATYSTYKI!$C114,'BAZA DANYCH'!$G:$G,STATYSTYKI!$D114,'BAZA DANYCH'!$J:$J,STATYSTYKI!L$99,'BAZA DANYCH'!$I:$I,STATYSTYKI!$L$5)</f>
        <v>0</v>
      </c>
      <c r="M114" s="52">
        <f>SUMIFS('BAZA DANYCH'!$P:$P,'BAZA DANYCH'!$B:$B,STATYSTYKI!$B114,'BAZA DANYCH'!$C:$C,STATYSTYKI!$C114,'BAZA DANYCH'!$G:$G,STATYSTYKI!$D114,'BAZA DANYCH'!$J:$J,STATYSTYKI!M$99,'BAZA DANYCH'!$I:$I,STATYSTYKI!$L$5)</f>
        <v>0</v>
      </c>
      <c r="N114" s="52">
        <f>SUMIFS('BAZA DANYCH'!$P:$P,'BAZA DANYCH'!$B:$B,STATYSTYKI!$B114,'BAZA DANYCH'!$C:$C,STATYSTYKI!$C114,'BAZA DANYCH'!$G:$G,STATYSTYKI!$D114,'BAZA DANYCH'!$J:$J,STATYSTYKI!N$99,'BAZA DANYCH'!$I:$I,STATYSTYKI!$L$5)</f>
        <v>0</v>
      </c>
      <c r="O114" s="52">
        <f>SUMIFS('BAZA DANYCH'!$P:$P,'BAZA DANYCH'!$B:$B,STATYSTYKI!$B114,'BAZA DANYCH'!$C:$C,STATYSTYKI!$C114,'BAZA DANYCH'!$G:$G,STATYSTYKI!$D114,'BAZA DANYCH'!$J:$J,STATYSTYKI!O$99,'BAZA DANYCH'!$I:$I,STATYSTYKI!$L$5)</f>
        <v>0</v>
      </c>
      <c r="P114" s="52">
        <f>SUMIFS('BAZA DANYCH'!$P:$P,'BAZA DANYCH'!$B:$B,STATYSTYKI!$B114,'BAZA DANYCH'!$C:$C,STATYSTYKI!$C114,'BAZA DANYCH'!$G:$G,STATYSTYKI!$D114,'BAZA DANYCH'!$J:$J,STATYSTYKI!P$99,'BAZA DANYCH'!$I:$I,STATYSTYKI!$L$5)</f>
        <v>0</v>
      </c>
      <c r="Q114" s="52">
        <f>SUMIFS('BAZA DANYCH'!$P:$P,'BAZA DANYCH'!$B:$B,STATYSTYKI!$B114,'BAZA DANYCH'!$C:$C,STATYSTYKI!$C114,'BAZA DANYCH'!$G:$G,STATYSTYKI!$D114,'BAZA DANYCH'!$J:$J,STATYSTYKI!Q$99,'BAZA DANYCH'!$I:$I,STATYSTYKI!$L$5)</f>
        <v>0</v>
      </c>
      <c r="R114" s="52">
        <f>SUMIFS('BAZA DANYCH'!$P:$P,'BAZA DANYCH'!$B:$B,STATYSTYKI!$B114,'BAZA DANYCH'!$C:$C,STATYSTYKI!$C114,'BAZA DANYCH'!$G:$G,STATYSTYKI!$D114,'BAZA DANYCH'!$J:$J,STATYSTYKI!R$99,'BAZA DANYCH'!$I:$I,STATYSTYKI!$L$5)</f>
        <v>0</v>
      </c>
      <c r="S114" s="52">
        <f>SUMIFS('BAZA DANYCH'!$P:$P,'BAZA DANYCH'!$B:$B,STATYSTYKI!$B114,'BAZA DANYCH'!$C:$C,STATYSTYKI!$C114,'BAZA DANYCH'!$G:$G,STATYSTYKI!$D114,'BAZA DANYCH'!$J:$J,STATYSTYKI!S$99,'BAZA DANYCH'!$I:$I,STATYSTYKI!$L$5)</f>
        <v>0</v>
      </c>
      <c r="T114" s="52">
        <f>SUMIFS('BAZA DANYCH'!$P:$P,'BAZA DANYCH'!$B:$B,STATYSTYKI!$B114,'BAZA DANYCH'!$C:$C,STATYSTYKI!$C114,'BAZA DANYCH'!$G:$G,STATYSTYKI!$D114,'BAZA DANYCH'!$J:$J,STATYSTYKI!T$99,'BAZA DANYCH'!$I:$I,STATYSTYKI!$L$5)</f>
        <v>0</v>
      </c>
      <c r="U114" s="52">
        <f>SUMIFS('BAZA DANYCH'!$P:$P,'BAZA DANYCH'!$B:$B,STATYSTYKI!$B114,'BAZA DANYCH'!$C:$C,STATYSTYKI!$C114,'BAZA DANYCH'!$G:$G,STATYSTYKI!$D114,'BAZA DANYCH'!$J:$J,STATYSTYKI!U$99,'BAZA DANYCH'!$I:$I,STATYSTYKI!$L$5)</f>
        <v>0</v>
      </c>
      <c r="V114" s="52">
        <f>SUMIFS('BAZA DANYCH'!$P:$P,'BAZA DANYCH'!$B:$B,STATYSTYKI!$B114,'BAZA DANYCH'!$C:$C,STATYSTYKI!$C114,'BAZA DANYCH'!$G:$G,STATYSTYKI!$D114,'BAZA DANYCH'!$J:$J,STATYSTYKI!V$99,'BAZA DANYCH'!$I:$I,STATYSTYKI!$L$5)</f>
        <v>0</v>
      </c>
      <c r="W114" s="52">
        <f>SUMIFS('BAZA DANYCH'!$P:$P,'BAZA DANYCH'!$B:$B,STATYSTYKI!$B114,'BAZA DANYCH'!$C:$C,STATYSTYKI!$C114,'BAZA DANYCH'!$G:$G,STATYSTYKI!$D114,'BAZA DANYCH'!$J:$J,STATYSTYKI!W$99,'BAZA DANYCH'!$I:$I,STATYSTYKI!$L$5)</f>
        <v>0</v>
      </c>
      <c r="X114" s="52">
        <f>SUMIFS('BAZA DANYCH'!$P:$P,'BAZA DANYCH'!$B:$B,STATYSTYKI!$B114,'BAZA DANYCH'!$C:$C,STATYSTYKI!$C114,'BAZA DANYCH'!$G:$G,STATYSTYKI!$D114,'BAZA DANYCH'!$J:$J,STATYSTYKI!X$99,'BAZA DANYCH'!$I:$I,STATYSTYKI!$L$5)</f>
        <v>0</v>
      </c>
      <c r="Y114" s="52">
        <f>SUMIFS('BAZA DANYCH'!$P:$P,'BAZA DANYCH'!$B:$B,STATYSTYKI!$B114,'BAZA DANYCH'!$C:$C,STATYSTYKI!$C114,'BAZA DANYCH'!$G:$G,STATYSTYKI!$D114,'BAZA DANYCH'!$J:$J,STATYSTYKI!Y$99,'BAZA DANYCH'!$I:$I,STATYSTYKI!$L$5)</f>
        <v>0</v>
      </c>
      <c r="Z114" s="52">
        <f>SUMIFS('BAZA DANYCH'!$P:$P,'BAZA DANYCH'!$B:$B,STATYSTYKI!$B114,'BAZA DANYCH'!$C:$C,STATYSTYKI!$C114,'BAZA DANYCH'!$G:$G,STATYSTYKI!$D114,'BAZA DANYCH'!$J:$J,STATYSTYKI!Z$99,'BAZA DANYCH'!$I:$I,STATYSTYKI!$L$5)</f>
        <v>0</v>
      </c>
      <c r="AA114" s="52">
        <f>SUMIFS('BAZA DANYCH'!$P:$P,'BAZA DANYCH'!$B:$B,STATYSTYKI!$B114,'BAZA DANYCH'!$C:$C,STATYSTYKI!$C114,'BAZA DANYCH'!$G:$G,STATYSTYKI!$D114,'BAZA DANYCH'!$J:$J,STATYSTYKI!AA$99,'BAZA DANYCH'!$I:$I,STATYSTYKI!$L$5)</f>
        <v>0</v>
      </c>
      <c r="AB114" s="52">
        <f>SUMIFS('BAZA DANYCH'!$P:$P,'BAZA DANYCH'!$B:$B,STATYSTYKI!$B114,'BAZA DANYCH'!$C:$C,STATYSTYKI!$C114,'BAZA DANYCH'!$G:$G,STATYSTYKI!$D114,'BAZA DANYCH'!$J:$J,STATYSTYKI!AB$99,'BAZA DANYCH'!$I:$I,STATYSTYKI!$L$5)</f>
        <v>0</v>
      </c>
      <c r="AC114" s="52">
        <f>SUMIFS('BAZA DANYCH'!$P:$P,'BAZA DANYCH'!$B:$B,STATYSTYKI!$B114,'BAZA DANYCH'!$C:$C,STATYSTYKI!$C114,'BAZA DANYCH'!$G:$G,STATYSTYKI!$D114,'BAZA DANYCH'!$J:$J,STATYSTYKI!AC$99,'BAZA DANYCH'!$I:$I,STATYSTYKI!$L$5)</f>
        <v>0</v>
      </c>
      <c r="AD114" s="52">
        <f>SUMIFS('BAZA DANYCH'!$P:$P,'BAZA DANYCH'!$B:$B,STATYSTYKI!$B114,'BAZA DANYCH'!$C:$C,STATYSTYKI!$C114,'BAZA DANYCH'!$G:$G,STATYSTYKI!$D114,'BAZA DANYCH'!$J:$J,STATYSTYKI!AD$99,'BAZA DANYCH'!$I:$I,STATYSTYKI!$L$5)</f>
        <v>0</v>
      </c>
      <c r="AE114" s="52">
        <f>SUMIFS('BAZA DANYCH'!$P:$P,'BAZA DANYCH'!$B:$B,STATYSTYKI!$B114,'BAZA DANYCH'!$C:$C,STATYSTYKI!$C114,'BAZA DANYCH'!$G:$G,STATYSTYKI!$D114,'BAZA DANYCH'!$J:$J,STATYSTYKI!AE$99,'BAZA DANYCH'!$I:$I,STATYSTYKI!$L$5)</f>
        <v>0</v>
      </c>
      <c r="AF114" s="52">
        <f>SUMIFS('BAZA DANYCH'!$P:$P,'BAZA DANYCH'!$B:$B,STATYSTYKI!$B114,'BAZA DANYCH'!$C:$C,STATYSTYKI!$C114,'BAZA DANYCH'!$G:$G,STATYSTYKI!$D114,'BAZA DANYCH'!$J:$J,STATYSTYKI!AF$99,'BAZA DANYCH'!$I:$I,STATYSTYKI!$L$5)</f>
        <v>0</v>
      </c>
      <c r="AG114" s="52">
        <f>SUMIFS('BAZA DANYCH'!$P:$P,'BAZA DANYCH'!$B:$B,STATYSTYKI!$B114,'BAZA DANYCH'!$C:$C,STATYSTYKI!$C114,'BAZA DANYCH'!$G:$G,STATYSTYKI!$D114,'BAZA DANYCH'!$J:$J,STATYSTYKI!AG$99,'BAZA DANYCH'!$I:$I,STATYSTYKI!$L$5)</f>
        <v>0</v>
      </c>
      <c r="AH114" s="52">
        <f>SUMIFS('BAZA DANYCH'!$P:$P,'BAZA DANYCH'!$B:$B,STATYSTYKI!$B114,'BAZA DANYCH'!$C:$C,STATYSTYKI!$C114,'BAZA DANYCH'!$G:$G,STATYSTYKI!$D114,'BAZA DANYCH'!$J:$J,STATYSTYKI!AH$99,'BAZA DANYCH'!$I:$I,STATYSTYKI!$L$5)</f>
        <v>0</v>
      </c>
      <c r="AI114" s="52">
        <f>SUMIFS('BAZA DANYCH'!$P:$P,'BAZA DANYCH'!$B:$B,STATYSTYKI!$B114,'BAZA DANYCH'!$C:$C,STATYSTYKI!$C114,'BAZA DANYCH'!$G:$G,STATYSTYKI!$D114,'BAZA DANYCH'!$J:$J,STATYSTYKI!AI$99,'BAZA DANYCH'!$I:$I,STATYSTYKI!$L$5)</f>
        <v>0</v>
      </c>
      <c r="AJ114" s="52">
        <f>SUMIFS('BAZA DANYCH'!$P:$P,'BAZA DANYCH'!$B:$B,STATYSTYKI!$B114,'BAZA DANYCH'!$C:$C,STATYSTYKI!$C114,'BAZA DANYCH'!$G:$G,STATYSTYKI!$D114,'BAZA DANYCH'!$J:$J,STATYSTYKI!AJ$99,'BAZA DANYCH'!$I:$I,STATYSTYKI!$L$5)</f>
        <v>0</v>
      </c>
      <c r="AK114" s="52">
        <f>SUMIFS('BAZA DANYCH'!$P:$P,'BAZA DANYCH'!$B:$B,STATYSTYKI!$B114,'BAZA DANYCH'!$C:$C,STATYSTYKI!$C114,'BAZA DANYCH'!$G:$G,STATYSTYKI!$D114,'BAZA DANYCH'!$J:$J,STATYSTYKI!AK$99,'BAZA DANYCH'!$I:$I,STATYSTYKI!$L$5)</f>
        <v>0</v>
      </c>
      <c r="AL114" s="52">
        <f>SUMIFS('BAZA DANYCH'!$P:$P,'BAZA DANYCH'!$B:$B,STATYSTYKI!$B114,'BAZA DANYCH'!$C:$C,STATYSTYKI!$C114,'BAZA DANYCH'!$G:$G,STATYSTYKI!$D114,'BAZA DANYCH'!$J:$J,STATYSTYKI!AL$99,'BAZA DANYCH'!$I:$I,STATYSTYKI!$L$5)</f>
        <v>0</v>
      </c>
      <c r="AM114" s="52">
        <f>SUMIFS('BAZA DANYCH'!$P:$P,'BAZA DANYCH'!$B:$B,STATYSTYKI!$B114,'BAZA DANYCH'!$C:$C,STATYSTYKI!$C114,'BAZA DANYCH'!$G:$G,STATYSTYKI!$D114,'BAZA DANYCH'!$J:$J,STATYSTYKI!AM$99,'BAZA DANYCH'!$I:$I,STATYSTYKI!$L$5)</f>
        <v>0</v>
      </c>
      <c r="AN114" s="52">
        <f>SUMIFS('BAZA DANYCH'!$P:$P,'BAZA DANYCH'!$B:$B,STATYSTYKI!$B114,'BAZA DANYCH'!$C:$C,STATYSTYKI!$C114,'BAZA DANYCH'!$G:$G,STATYSTYKI!$D114,'BAZA DANYCH'!$J:$J,STATYSTYKI!AN$99,'BAZA DANYCH'!$I:$I,STATYSTYKI!$L$5)</f>
        <v>0</v>
      </c>
      <c r="AO114" s="52">
        <f>SUMIFS('BAZA DANYCH'!$P:$P,'BAZA DANYCH'!$B:$B,STATYSTYKI!$B114,'BAZA DANYCH'!$C:$C,STATYSTYKI!$C114,'BAZA DANYCH'!$G:$G,STATYSTYKI!$D114,'BAZA DANYCH'!$J:$J,STATYSTYKI!AO$99,'BAZA DANYCH'!$I:$I,STATYSTYKI!$L$5)</f>
        <v>0</v>
      </c>
      <c r="AP114" s="52">
        <f>SUMIFS('BAZA DANYCH'!$P:$P,'BAZA DANYCH'!$B:$B,STATYSTYKI!$B114,'BAZA DANYCH'!$C:$C,STATYSTYKI!$C114,'BAZA DANYCH'!$G:$G,STATYSTYKI!$D114,'BAZA DANYCH'!$J:$J,STATYSTYKI!AP$99,'BAZA DANYCH'!$I:$I,STATYSTYKI!$L$5)</f>
        <v>0</v>
      </c>
      <c r="AQ114" s="52">
        <f>SUMIFS('BAZA DANYCH'!$P:$P,'BAZA DANYCH'!$B:$B,STATYSTYKI!$B114,'BAZA DANYCH'!$C:$C,STATYSTYKI!$C114,'BAZA DANYCH'!$G:$G,STATYSTYKI!$D114,'BAZA DANYCH'!$J:$J,STATYSTYKI!AQ$99,'BAZA DANYCH'!$I:$I,STATYSTYKI!$L$5)</f>
        <v>0</v>
      </c>
      <c r="AR114" s="52">
        <f>SUMIFS('BAZA DANYCH'!$P:$P,'BAZA DANYCH'!$B:$B,STATYSTYKI!$B114,'BAZA DANYCH'!$C:$C,STATYSTYKI!$C114,'BAZA DANYCH'!$G:$G,STATYSTYKI!$D114,'BAZA DANYCH'!$J:$J,STATYSTYKI!AR$99,'BAZA DANYCH'!$I:$I,STATYSTYKI!$L$5)</f>
        <v>0</v>
      </c>
      <c r="AS114" s="52">
        <f>SUMIFS('BAZA DANYCH'!$P:$P,'BAZA DANYCH'!$B:$B,STATYSTYKI!$B114,'BAZA DANYCH'!$C:$C,STATYSTYKI!$C114,'BAZA DANYCH'!$G:$G,STATYSTYKI!$D114,'BAZA DANYCH'!$J:$J,STATYSTYKI!AS$99,'BAZA DANYCH'!$I:$I,STATYSTYKI!$L$5)</f>
        <v>0</v>
      </c>
      <c r="AT114" s="52">
        <f>SUMIFS('BAZA DANYCH'!$P:$P,'BAZA DANYCH'!$B:$B,STATYSTYKI!$B114,'BAZA DANYCH'!$C:$C,STATYSTYKI!$C114,'BAZA DANYCH'!$G:$G,STATYSTYKI!$D114,'BAZA DANYCH'!$J:$J,STATYSTYKI!AT$99,'BAZA DANYCH'!$I:$I,STATYSTYKI!$L$5)</f>
        <v>0</v>
      </c>
      <c r="AU114" s="52">
        <f>SUMIFS('BAZA DANYCH'!$P:$P,'BAZA DANYCH'!$B:$B,STATYSTYKI!$B114,'BAZA DANYCH'!$C:$C,STATYSTYKI!$C114,'BAZA DANYCH'!$G:$G,STATYSTYKI!$D114,'BAZA DANYCH'!$J:$J,STATYSTYKI!AU$99,'BAZA DANYCH'!$I:$I,STATYSTYKI!$L$5)</f>
        <v>0</v>
      </c>
      <c r="AV114" s="52">
        <f>SUMIFS('BAZA DANYCH'!$P:$P,'BAZA DANYCH'!$B:$B,STATYSTYKI!$B114,'BAZA DANYCH'!$C:$C,STATYSTYKI!$C114,'BAZA DANYCH'!$G:$G,STATYSTYKI!$D114,'BAZA DANYCH'!$J:$J,STATYSTYKI!AV$99,'BAZA DANYCH'!$I:$I,STATYSTYKI!$L$5)</f>
        <v>0</v>
      </c>
      <c r="AW114" s="52">
        <f>SUMIFS('BAZA DANYCH'!$P:$P,'BAZA DANYCH'!$B:$B,STATYSTYKI!$B114,'BAZA DANYCH'!$C:$C,STATYSTYKI!$C114,'BAZA DANYCH'!$G:$G,STATYSTYKI!$D114,'BAZA DANYCH'!$J:$J,STATYSTYKI!AW$99,'BAZA DANYCH'!$I:$I,STATYSTYKI!$L$5)</f>
        <v>0</v>
      </c>
      <c r="AX114" s="52">
        <f>SUMIFS('BAZA DANYCH'!$P:$P,'BAZA DANYCH'!$B:$B,STATYSTYKI!$B114,'BAZA DANYCH'!$C:$C,STATYSTYKI!$C114,'BAZA DANYCH'!$G:$G,STATYSTYKI!$D114,'BAZA DANYCH'!$J:$J,STATYSTYKI!AX$99,'BAZA DANYCH'!$I:$I,STATYSTYKI!$L$5)</f>
        <v>0</v>
      </c>
      <c r="AY114" s="52">
        <f>SUMIFS('BAZA DANYCH'!$P:$P,'BAZA DANYCH'!$B:$B,STATYSTYKI!$B114,'BAZA DANYCH'!$C:$C,STATYSTYKI!$C114,'BAZA DANYCH'!$G:$G,STATYSTYKI!$D114,'BAZA DANYCH'!$J:$J,STATYSTYKI!AY$99,'BAZA DANYCH'!$I:$I,STATYSTYKI!$L$5)</f>
        <v>0</v>
      </c>
      <c r="AZ114" s="52">
        <f>SUMIFS('BAZA DANYCH'!$P:$P,'BAZA DANYCH'!$B:$B,STATYSTYKI!$B114,'BAZA DANYCH'!$C:$C,STATYSTYKI!$C114,'BAZA DANYCH'!$G:$G,STATYSTYKI!$D114,'BAZA DANYCH'!$J:$J,STATYSTYKI!AZ$99,'BAZA DANYCH'!$I:$I,STATYSTYKI!$L$5)</f>
        <v>0</v>
      </c>
      <c r="BA114" s="52">
        <f>SUMIFS('BAZA DANYCH'!$P:$P,'BAZA DANYCH'!$B:$B,STATYSTYKI!$B114,'BAZA DANYCH'!$C:$C,STATYSTYKI!$C114,'BAZA DANYCH'!$G:$G,STATYSTYKI!$D114,'BAZA DANYCH'!$J:$J,STATYSTYKI!BA$99,'BAZA DANYCH'!$I:$I,STATYSTYKI!$L$5)</f>
        <v>0</v>
      </c>
      <c r="BB114" s="52">
        <f>SUMIFS('BAZA DANYCH'!$P:$P,'BAZA DANYCH'!$B:$B,STATYSTYKI!$B114,'BAZA DANYCH'!$C:$C,STATYSTYKI!$C114,'BAZA DANYCH'!$G:$G,STATYSTYKI!$D114,'BAZA DANYCH'!$J:$J,STATYSTYKI!BB$99,'BAZA DANYCH'!$I:$I,STATYSTYKI!$L$5)</f>
        <v>0</v>
      </c>
      <c r="BC114" s="52">
        <f>SUMIFS('BAZA DANYCH'!$P:$P,'BAZA DANYCH'!$B:$B,STATYSTYKI!$B114,'BAZA DANYCH'!$C:$C,STATYSTYKI!$C114,'BAZA DANYCH'!$G:$G,STATYSTYKI!$D114,'BAZA DANYCH'!$J:$J,STATYSTYKI!BC$99,'BAZA DANYCH'!$I:$I,STATYSTYKI!$L$5)</f>
        <v>0</v>
      </c>
      <c r="BD114" s="52">
        <f>SUMIFS('BAZA DANYCH'!$P:$P,'BAZA DANYCH'!$B:$B,STATYSTYKI!$B114,'BAZA DANYCH'!$C:$C,STATYSTYKI!$C114,'BAZA DANYCH'!$G:$G,STATYSTYKI!$D114,'BAZA DANYCH'!$J:$J,STATYSTYKI!BD$99,'BAZA DANYCH'!$I:$I,STATYSTYKI!$L$5)</f>
        <v>0</v>
      </c>
      <c r="BE114" s="52">
        <f>SUMIFS('BAZA DANYCH'!$P:$P,'BAZA DANYCH'!$B:$B,STATYSTYKI!$B114,'BAZA DANYCH'!$C:$C,STATYSTYKI!$C114,'BAZA DANYCH'!$G:$G,STATYSTYKI!$D114,'BAZA DANYCH'!$J:$J,STATYSTYKI!BE$99,'BAZA DANYCH'!$I:$I,STATYSTYKI!$L$5)</f>
        <v>0</v>
      </c>
      <c r="BF114" s="52">
        <f>SUMIFS('BAZA DANYCH'!$P:$P,'BAZA DANYCH'!$B:$B,STATYSTYKI!$B114,'BAZA DANYCH'!$C:$C,STATYSTYKI!$C114,'BAZA DANYCH'!$G:$G,STATYSTYKI!$D114,'BAZA DANYCH'!$J:$J,STATYSTYKI!BF$99,'BAZA DANYCH'!$I:$I,STATYSTYKI!$L$5)</f>
        <v>0</v>
      </c>
      <c r="BG114" s="52">
        <f>SUMIFS('BAZA DANYCH'!$P:$P,'BAZA DANYCH'!$B:$B,STATYSTYKI!$B114,'BAZA DANYCH'!$C:$C,STATYSTYKI!$C114,'BAZA DANYCH'!$G:$G,STATYSTYKI!$D114,'BAZA DANYCH'!$J:$J,STATYSTYKI!BG$99,'BAZA DANYCH'!$I:$I,STATYSTYKI!$L$5)</f>
        <v>0</v>
      </c>
      <c r="BH114" s="52">
        <f>SUMIFS('BAZA DANYCH'!$P:$P,'BAZA DANYCH'!$B:$B,STATYSTYKI!$B114,'BAZA DANYCH'!$C:$C,STATYSTYKI!$C114,'BAZA DANYCH'!$G:$G,STATYSTYKI!$D114,'BAZA DANYCH'!$J:$J,STATYSTYKI!BH$99,'BAZA DANYCH'!$I:$I,STATYSTYKI!$L$5)</f>
        <v>0</v>
      </c>
      <c r="BI114" s="52">
        <f>SUMIFS('BAZA DANYCH'!$P:$P,'BAZA DANYCH'!$B:$B,STATYSTYKI!$B114,'BAZA DANYCH'!$C:$C,STATYSTYKI!$C114,'BAZA DANYCH'!$G:$G,STATYSTYKI!$D114,'BAZA DANYCH'!$J:$J,STATYSTYKI!BI$99,'BAZA DANYCH'!$I:$I,STATYSTYKI!$L$5)</f>
        <v>0</v>
      </c>
      <c r="BJ114" s="52">
        <f>SUMIFS('BAZA DANYCH'!$P:$P,'BAZA DANYCH'!$B:$B,STATYSTYKI!$B114,'BAZA DANYCH'!$C:$C,STATYSTYKI!$C114,'BAZA DANYCH'!$G:$G,STATYSTYKI!$D114,'BAZA DANYCH'!$J:$J,STATYSTYKI!BJ$99,'BAZA DANYCH'!$I:$I,STATYSTYKI!$L$5)</f>
        <v>0</v>
      </c>
      <c r="BK114" s="52">
        <f>SUMIFS('BAZA DANYCH'!$P:$P,'BAZA DANYCH'!$B:$B,STATYSTYKI!$B114,'BAZA DANYCH'!$C:$C,STATYSTYKI!$C114,'BAZA DANYCH'!$G:$G,STATYSTYKI!$D114,'BAZA DANYCH'!$J:$J,STATYSTYKI!BK$99,'BAZA DANYCH'!$I:$I,STATYSTYKI!$L$5)</f>
        <v>0</v>
      </c>
      <c r="BL114" s="52">
        <f>SUMIFS('BAZA DANYCH'!$P:$P,'BAZA DANYCH'!$B:$B,STATYSTYKI!$B114,'BAZA DANYCH'!$C:$C,STATYSTYKI!$C114,'BAZA DANYCH'!$G:$G,STATYSTYKI!$D114,'BAZA DANYCH'!$J:$J,STATYSTYKI!BL$99,'BAZA DANYCH'!$I:$I,STATYSTYKI!$L$5)</f>
        <v>0</v>
      </c>
      <c r="BM114" s="52">
        <f>SUMIFS('BAZA DANYCH'!$P:$P,'BAZA DANYCH'!$B:$B,STATYSTYKI!$B114,'BAZA DANYCH'!$C:$C,STATYSTYKI!$C114,'BAZA DANYCH'!$G:$G,STATYSTYKI!$D114,'BAZA DANYCH'!$J:$J,STATYSTYKI!BM$99,'BAZA DANYCH'!$I:$I,STATYSTYKI!$L$5)</f>
        <v>0</v>
      </c>
      <c r="BN114" s="52">
        <f>SUMIFS('BAZA DANYCH'!$P:$P,'BAZA DANYCH'!$B:$B,STATYSTYKI!$B114,'BAZA DANYCH'!$C:$C,STATYSTYKI!$C114,'BAZA DANYCH'!$G:$G,STATYSTYKI!$D114,'BAZA DANYCH'!$J:$J,STATYSTYKI!BN$99,'BAZA DANYCH'!$I:$I,STATYSTYKI!$L$5)</f>
        <v>0</v>
      </c>
      <c r="BO114" s="52">
        <f>SUMIFS('BAZA DANYCH'!$P:$P,'BAZA DANYCH'!$B:$B,STATYSTYKI!$B114,'BAZA DANYCH'!$C:$C,STATYSTYKI!$C114,'BAZA DANYCH'!$G:$G,STATYSTYKI!$D114,'BAZA DANYCH'!$J:$J,STATYSTYKI!BO$99,'BAZA DANYCH'!$I:$I,STATYSTYKI!$L$5)</f>
        <v>0</v>
      </c>
      <c r="BP114" s="52">
        <f>SUMIFS('BAZA DANYCH'!$P:$P,'BAZA DANYCH'!$B:$B,STATYSTYKI!$B114,'BAZA DANYCH'!$C:$C,STATYSTYKI!$C114,'BAZA DANYCH'!$G:$G,STATYSTYKI!$D114,'BAZA DANYCH'!$J:$J,STATYSTYKI!BP$99,'BAZA DANYCH'!$I:$I,STATYSTYKI!$L$5)</f>
        <v>0</v>
      </c>
      <c r="BQ114" s="52">
        <f>SUMIFS('BAZA DANYCH'!$P:$P,'BAZA DANYCH'!$B:$B,STATYSTYKI!$B114,'BAZA DANYCH'!$C:$C,STATYSTYKI!$C114,'BAZA DANYCH'!$G:$G,STATYSTYKI!$D114,'BAZA DANYCH'!$J:$J,STATYSTYKI!BQ$99,'BAZA DANYCH'!$I:$I,STATYSTYKI!$L$5)</f>
        <v>0</v>
      </c>
      <c r="BR114" s="52">
        <f>SUMIFS('BAZA DANYCH'!$P:$P,'BAZA DANYCH'!$B:$B,STATYSTYKI!$B114,'BAZA DANYCH'!$C:$C,STATYSTYKI!$C114,'BAZA DANYCH'!$G:$G,STATYSTYKI!$D114,'BAZA DANYCH'!$J:$J,STATYSTYKI!BR$99,'BAZA DANYCH'!$I:$I,STATYSTYKI!$L$5)</f>
        <v>0</v>
      </c>
      <c r="BS114" s="52">
        <f>SUMIFS('BAZA DANYCH'!$P:$P,'BAZA DANYCH'!$B:$B,STATYSTYKI!$B114,'BAZA DANYCH'!$C:$C,STATYSTYKI!$C114,'BAZA DANYCH'!$G:$G,STATYSTYKI!$D114,'BAZA DANYCH'!$J:$J,STATYSTYKI!BS$99,'BAZA DANYCH'!$I:$I,STATYSTYKI!$L$5)</f>
        <v>0</v>
      </c>
      <c r="BT114" s="52">
        <f>SUMIFS('BAZA DANYCH'!$P:$P,'BAZA DANYCH'!$B:$B,STATYSTYKI!$B114,'BAZA DANYCH'!$C:$C,STATYSTYKI!$C114,'BAZA DANYCH'!$G:$G,STATYSTYKI!$D114,'BAZA DANYCH'!$J:$J,STATYSTYKI!BT$99,'BAZA DANYCH'!$I:$I,STATYSTYKI!$L$5)</f>
        <v>0</v>
      </c>
      <c r="BU114" s="52">
        <f>SUMIFS('BAZA DANYCH'!$P:$P,'BAZA DANYCH'!$B:$B,STATYSTYKI!$B114,'BAZA DANYCH'!$C:$C,STATYSTYKI!$C114,'BAZA DANYCH'!$G:$G,STATYSTYKI!$D114,'BAZA DANYCH'!$J:$J,STATYSTYKI!BU$99,'BAZA DANYCH'!$I:$I,STATYSTYKI!$L$5)</f>
        <v>0</v>
      </c>
      <c r="BV114" s="52">
        <f>SUMIFS('BAZA DANYCH'!$P:$P,'BAZA DANYCH'!$B:$B,STATYSTYKI!$B114,'BAZA DANYCH'!$C:$C,STATYSTYKI!$C114,'BAZA DANYCH'!$G:$G,STATYSTYKI!$D114,'BAZA DANYCH'!$J:$J,STATYSTYKI!BV$99,'BAZA DANYCH'!$I:$I,STATYSTYKI!$L$5)</f>
        <v>0</v>
      </c>
      <c r="BW114" s="52">
        <f>SUMIFS('BAZA DANYCH'!$P:$P,'BAZA DANYCH'!$B:$B,STATYSTYKI!$B114,'BAZA DANYCH'!$C:$C,STATYSTYKI!$C114,'BAZA DANYCH'!$G:$G,STATYSTYKI!$D114,'BAZA DANYCH'!$J:$J,STATYSTYKI!BW$99,'BAZA DANYCH'!$I:$I,STATYSTYKI!$L$5)</f>
        <v>0</v>
      </c>
      <c r="BX114" s="52">
        <f>SUMIFS('BAZA DANYCH'!$P:$P,'BAZA DANYCH'!$B:$B,STATYSTYKI!$B114,'BAZA DANYCH'!$C:$C,STATYSTYKI!$C114,'BAZA DANYCH'!$G:$G,STATYSTYKI!$D114,'BAZA DANYCH'!$J:$J,STATYSTYKI!BX$99,'BAZA DANYCH'!$I:$I,STATYSTYKI!$L$5)</f>
        <v>0</v>
      </c>
      <c r="BY114" s="52">
        <f>SUMIFS('BAZA DANYCH'!$P:$P,'BAZA DANYCH'!$B:$B,STATYSTYKI!$B114,'BAZA DANYCH'!$C:$C,STATYSTYKI!$C114,'BAZA DANYCH'!$G:$G,STATYSTYKI!$D114,'BAZA DANYCH'!$J:$J,STATYSTYKI!BY$99,'BAZA DANYCH'!$I:$I,STATYSTYKI!$L$5)</f>
        <v>0</v>
      </c>
      <c r="BZ114" s="52">
        <f>SUMIFS('BAZA DANYCH'!$P:$P,'BAZA DANYCH'!$B:$B,STATYSTYKI!$B114,'BAZA DANYCH'!$C:$C,STATYSTYKI!$C114,'BAZA DANYCH'!$G:$G,STATYSTYKI!$D114,'BAZA DANYCH'!$J:$J,STATYSTYKI!BZ$99,'BAZA DANYCH'!$I:$I,STATYSTYKI!$L$5)</f>
        <v>0</v>
      </c>
      <c r="CA114" s="52">
        <f>SUMIFS('BAZA DANYCH'!$P:$P,'BAZA DANYCH'!$B:$B,STATYSTYKI!$B114,'BAZA DANYCH'!$C:$C,STATYSTYKI!$C114,'BAZA DANYCH'!$G:$G,STATYSTYKI!$D114,'BAZA DANYCH'!$J:$J,STATYSTYKI!CA$99,'BAZA DANYCH'!$I:$I,STATYSTYKI!$L$5)</f>
        <v>0</v>
      </c>
      <c r="CB114" s="52">
        <f>SUMIFS('BAZA DANYCH'!$P:$P,'BAZA DANYCH'!$B:$B,STATYSTYKI!$B114,'BAZA DANYCH'!$C:$C,STATYSTYKI!$C114,'BAZA DANYCH'!$G:$G,STATYSTYKI!$D114,'BAZA DANYCH'!$J:$J,STATYSTYKI!CB$99,'BAZA DANYCH'!$I:$I,STATYSTYKI!$L$5)</f>
        <v>0</v>
      </c>
      <c r="CC114" s="52">
        <f>SUMIFS('BAZA DANYCH'!$P:$P,'BAZA DANYCH'!$B:$B,STATYSTYKI!$B114,'BAZA DANYCH'!$C:$C,STATYSTYKI!$C114,'BAZA DANYCH'!$G:$G,STATYSTYKI!$D114,'BAZA DANYCH'!$J:$J,STATYSTYKI!CC$99,'BAZA DANYCH'!$I:$I,STATYSTYKI!$L$5)</f>
        <v>0</v>
      </c>
      <c r="CD114" s="52">
        <f>SUMIFS('BAZA DANYCH'!$P:$P,'BAZA DANYCH'!$B:$B,STATYSTYKI!$B114,'BAZA DANYCH'!$C:$C,STATYSTYKI!$C114,'BAZA DANYCH'!$G:$G,STATYSTYKI!$D114,'BAZA DANYCH'!$J:$J,STATYSTYKI!CD$99,'BAZA DANYCH'!$I:$I,STATYSTYKI!$L$5)</f>
        <v>0</v>
      </c>
      <c r="CE114" s="52">
        <f>SUMIFS('BAZA DANYCH'!$P:$P,'BAZA DANYCH'!$B:$B,STATYSTYKI!$B114,'BAZA DANYCH'!$C:$C,STATYSTYKI!$C114,'BAZA DANYCH'!$G:$G,STATYSTYKI!$D114,'BAZA DANYCH'!$J:$J,STATYSTYKI!CE$99,'BAZA DANYCH'!$I:$I,STATYSTYKI!$L$5)</f>
        <v>0</v>
      </c>
      <c r="CF114" s="52">
        <f>SUMIFS('BAZA DANYCH'!$P:$P,'BAZA DANYCH'!$B:$B,STATYSTYKI!$B114,'BAZA DANYCH'!$C:$C,STATYSTYKI!$C114,'BAZA DANYCH'!$G:$G,STATYSTYKI!$D114,'BAZA DANYCH'!$J:$J,STATYSTYKI!CF$99,'BAZA DANYCH'!$I:$I,STATYSTYKI!$L$5)</f>
        <v>0</v>
      </c>
      <c r="CG114" s="52">
        <f>SUMIFS('BAZA DANYCH'!$P:$P,'BAZA DANYCH'!$B:$B,STATYSTYKI!$B114,'BAZA DANYCH'!$C:$C,STATYSTYKI!$C114,'BAZA DANYCH'!$G:$G,STATYSTYKI!$D114,'BAZA DANYCH'!$J:$J,STATYSTYKI!CG$99,'BAZA DANYCH'!$I:$I,STATYSTYKI!$L$5)</f>
        <v>0</v>
      </c>
      <c r="CH114" s="52">
        <f>SUMIFS('BAZA DANYCH'!$P:$P,'BAZA DANYCH'!$B:$B,STATYSTYKI!$B114,'BAZA DANYCH'!$C:$C,STATYSTYKI!$C114,'BAZA DANYCH'!$G:$G,STATYSTYKI!$D114,'BAZA DANYCH'!$J:$J,STATYSTYKI!CH$99,'BAZA DANYCH'!$I:$I,STATYSTYKI!$L$5)</f>
        <v>0</v>
      </c>
      <c r="CI114" s="52">
        <f>SUMIFS('BAZA DANYCH'!$P:$P,'BAZA DANYCH'!$B:$B,STATYSTYKI!$B114,'BAZA DANYCH'!$C:$C,STATYSTYKI!$C114,'BAZA DANYCH'!$G:$G,STATYSTYKI!$D114,'BAZA DANYCH'!$J:$J,STATYSTYKI!CI$99,'BAZA DANYCH'!$I:$I,STATYSTYKI!$L$5)</f>
        <v>0</v>
      </c>
      <c r="CJ114" s="52">
        <f>SUMIFS('BAZA DANYCH'!$P:$P,'BAZA DANYCH'!$B:$B,STATYSTYKI!$B114,'BAZA DANYCH'!$C:$C,STATYSTYKI!$C114,'BAZA DANYCH'!$G:$G,STATYSTYKI!$D114,'BAZA DANYCH'!$J:$J,STATYSTYKI!CJ$99,'BAZA DANYCH'!$I:$I,STATYSTYKI!$L$5)</f>
        <v>0</v>
      </c>
      <c r="CK114" s="52">
        <f>SUMIFS('BAZA DANYCH'!$P:$P,'BAZA DANYCH'!$B:$B,STATYSTYKI!$B114,'BAZA DANYCH'!$C:$C,STATYSTYKI!$C114,'BAZA DANYCH'!$G:$G,STATYSTYKI!$D114,'BAZA DANYCH'!$J:$J,STATYSTYKI!CK$99,'BAZA DANYCH'!$I:$I,STATYSTYKI!$L$5)</f>
        <v>0</v>
      </c>
      <c r="CL114" s="52">
        <f>SUMIFS('BAZA DANYCH'!$P:$P,'BAZA DANYCH'!$B:$B,STATYSTYKI!$B114,'BAZA DANYCH'!$C:$C,STATYSTYKI!$C114,'BAZA DANYCH'!$G:$G,STATYSTYKI!$D114,'BAZA DANYCH'!$J:$J,STATYSTYKI!CL$99,'BAZA DANYCH'!$I:$I,STATYSTYKI!$L$5)</f>
        <v>0</v>
      </c>
      <c r="CM114" s="52">
        <f>SUMIFS('BAZA DANYCH'!$P:$P,'BAZA DANYCH'!$B:$B,STATYSTYKI!$B114,'BAZA DANYCH'!$C:$C,STATYSTYKI!$C114,'BAZA DANYCH'!$G:$G,STATYSTYKI!$D114,'BAZA DANYCH'!$J:$J,STATYSTYKI!CM$99,'BAZA DANYCH'!$I:$I,STATYSTYKI!$L$5)</f>
        <v>0</v>
      </c>
      <c r="CN114" s="52">
        <f>SUMIFS('BAZA DANYCH'!$P:$P,'BAZA DANYCH'!$B:$B,STATYSTYKI!$B114,'BAZA DANYCH'!$C:$C,STATYSTYKI!$C114,'BAZA DANYCH'!$G:$G,STATYSTYKI!$D114,'BAZA DANYCH'!$J:$J,STATYSTYKI!CN$99,'BAZA DANYCH'!$I:$I,STATYSTYKI!$L$5)</f>
        <v>0</v>
      </c>
      <c r="CO114" s="52">
        <f>SUMIFS('BAZA DANYCH'!$P:$P,'BAZA DANYCH'!$B:$B,STATYSTYKI!$B114,'BAZA DANYCH'!$C:$C,STATYSTYKI!$C114,'BAZA DANYCH'!$G:$G,STATYSTYKI!$D114,'BAZA DANYCH'!$J:$J,STATYSTYKI!CO$99,'BAZA DANYCH'!$I:$I,STATYSTYKI!$L$5)</f>
        <v>0</v>
      </c>
      <c r="CP114" s="52">
        <f>SUMIFS('BAZA DANYCH'!$P:$P,'BAZA DANYCH'!$B:$B,STATYSTYKI!$B114,'BAZA DANYCH'!$C:$C,STATYSTYKI!$C114,'BAZA DANYCH'!$G:$G,STATYSTYKI!$D114,'BAZA DANYCH'!$J:$J,STATYSTYKI!CP$99,'BAZA DANYCH'!$I:$I,STATYSTYKI!$L$5)</f>
        <v>0</v>
      </c>
      <c r="CQ114" s="52">
        <f>SUMIFS('BAZA DANYCH'!$P:$P,'BAZA DANYCH'!$B:$B,STATYSTYKI!$B114,'BAZA DANYCH'!$C:$C,STATYSTYKI!$C114,'BAZA DANYCH'!$G:$G,STATYSTYKI!$D114,'BAZA DANYCH'!$J:$J,STATYSTYKI!CQ$99,'BAZA DANYCH'!$I:$I,STATYSTYKI!$L$5)</f>
        <v>0</v>
      </c>
      <c r="CR114" s="52">
        <f>SUMIFS('BAZA DANYCH'!$P:$P,'BAZA DANYCH'!$B:$B,STATYSTYKI!$B114,'BAZA DANYCH'!$C:$C,STATYSTYKI!$C114,'BAZA DANYCH'!$G:$G,STATYSTYKI!$D114,'BAZA DANYCH'!$J:$J,STATYSTYKI!CR$99,'BAZA DANYCH'!$I:$I,STATYSTYKI!$L$5)</f>
        <v>0</v>
      </c>
      <c r="CS114" s="52">
        <f>SUMIFS('BAZA DANYCH'!$P:$P,'BAZA DANYCH'!$B:$B,STATYSTYKI!$B114,'BAZA DANYCH'!$C:$C,STATYSTYKI!$C114,'BAZA DANYCH'!$G:$G,STATYSTYKI!$D114,'BAZA DANYCH'!$J:$J,STATYSTYKI!CS$99,'BAZA DANYCH'!$I:$I,STATYSTYKI!$L$5)</f>
        <v>0</v>
      </c>
      <c r="CT114" s="52">
        <f>SUMIFS('BAZA DANYCH'!$P:$P,'BAZA DANYCH'!$B:$B,STATYSTYKI!$B114,'BAZA DANYCH'!$C:$C,STATYSTYKI!$C114,'BAZA DANYCH'!$G:$G,STATYSTYKI!$D114,'BAZA DANYCH'!$J:$J,STATYSTYKI!CT$99,'BAZA DANYCH'!$I:$I,STATYSTYKI!$L$5)</f>
        <v>0</v>
      </c>
      <c r="CU114" s="52">
        <f>SUMIFS('BAZA DANYCH'!$P:$P,'BAZA DANYCH'!$B:$B,STATYSTYKI!$B114,'BAZA DANYCH'!$C:$C,STATYSTYKI!$C114,'BAZA DANYCH'!$G:$G,STATYSTYKI!$D114,'BAZA DANYCH'!$J:$J,STATYSTYKI!CU$99,'BAZA DANYCH'!$I:$I,STATYSTYKI!$L$5)</f>
        <v>0</v>
      </c>
      <c r="CV114" s="52">
        <f>SUMIFS('BAZA DANYCH'!$P:$P,'BAZA DANYCH'!$B:$B,STATYSTYKI!$B114,'BAZA DANYCH'!$C:$C,STATYSTYKI!$C114,'BAZA DANYCH'!$G:$G,STATYSTYKI!$D114,'BAZA DANYCH'!$J:$J,STATYSTYKI!CV$99,'BAZA DANYCH'!$I:$I,STATYSTYKI!$L$5)</f>
        <v>0</v>
      </c>
      <c r="CW114" s="52">
        <f>SUMIFS('BAZA DANYCH'!$P:$P,'BAZA DANYCH'!$B:$B,STATYSTYKI!$B114,'BAZA DANYCH'!$C:$C,STATYSTYKI!$C114,'BAZA DANYCH'!$G:$G,STATYSTYKI!$D114,'BAZA DANYCH'!$J:$J,STATYSTYKI!CW$99,'BAZA DANYCH'!$I:$I,STATYSTYKI!$L$5)</f>
        <v>0</v>
      </c>
      <c r="CX114" s="52">
        <f>SUMIFS('BAZA DANYCH'!$P:$P,'BAZA DANYCH'!$B:$B,STATYSTYKI!$B114,'BAZA DANYCH'!$C:$C,STATYSTYKI!$C114,'BAZA DANYCH'!$G:$G,STATYSTYKI!$D114,'BAZA DANYCH'!$J:$J,STATYSTYKI!CX$99,'BAZA DANYCH'!$I:$I,STATYSTYKI!$L$5)</f>
        <v>0</v>
      </c>
    </row>
    <row r="115" spans="2:102">
      <c r="B115" s="20" t="s">
        <v>124</v>
      </c>
      <c r="C115" s="20" t="s">
        <v>119</v>
      </c>
      <c r="D115" s="20" t="s">
        <v>18</v>
      </c>
      <c r="E115" s="25" t="s">
        <v>6</v>
      </c>
      <c r="F115" s="52">
        <f t="shared" si="208"/>
        <v>0</v>
      </c>
      <c r="G115" s="52">
        <f>SUMIFS('BAZA DANYCH'!$N:$N,'BAZA DANYCH'!$B:$B,STATYSTYKI!$B115,'BAZA DANYCH'!$C:$C,STATYSTYKI!$C115,'BAZA DANYCH'!$G:$G,STATYSTYKI!$D115,'BAZA DANYCH'!$J:$J,STATYSTYKI!G$99,'BAZA DANYCH'!$I:$I,STATYSTYKI!$L$5)</f>
        <v>0</v>
      </c>
      <c r="H115" s="52">
        <f>SUMIFS('BAZA DANYCH'!$N:$N,'BAZA DANYCH'!$B:$B,STATYSTYKI!$B115,'BAZA DANYCH'!$C:$C,STATYSTYKI!$C115,'BAZA DANYCH'!$G:$G,STATYSTYKI!$D115,'BAZA DANYCH'!$J:$J,STATYSTYKI!H$99,'BAZA DANYCH'!$I:$I,STATYSTYKI!$L$5)</f>
        <v>0</v>
      </c>
      <c r="I115" s="52">
        <f>SUMIFS('BAZA DANYCH'!$N:$N,'BAZA DANYCH'!$B:$B,STATYSTYKI!$B115,'BAZA DANYCH'!$C:$C,STATYSTYKI!$C115,'BAZA DANYCH'!$G:$G,STATYSTYKI!$D115,'BAZA DANYCH'!$J:$J,STATYSTYKI!I$99,'BAZA DANYCH'!$I:$I,STATYSTYKI!$L$5)</f>
        <v>0</v>
      </c>
      <c r="J115" s="52">
        <f>SUMIFS('BAZA DANYCH'!$N:$N,'BAZA DANYCH'!$B:$B,STATYSTYKI!$B115,'BAZA DANYCH'!$C:$C,STATYSTYKI!$C115,'BAZA DANYCH'!$G:$G,STATYSTYKI!$D115,'BAZA DANYCH'!$J:$J,STATYSTYKI!J$99,'BAZA DANYCH'!$I:$I,STATYSTYKI!$L$5)</f>
        <v>0</v>
      </c>
      <c r="K115" s="52">
        <f>SUMIFS('BAZA DANYCH'!$N:$N,'BAZA DANYCH'!$B:$B,STATYSTYKI!$B115,'BAZA DANYCH'!$C:$C,STATYSTYKI!$C115,'BAZA DANYCH'!$G:$G,STATYSTYKI!$D115,'BAZA DANYCH'!$J:$J,STATYSTYKI!K$99,'BAZA DANYCH'!$I:$I,STATYSTYKI!$L$5)</f>
        <v>0</v>
      </c>
      <c r="L115" s="52">
        <f>SUMIFS('BAZA DANYCH'!$N:$N,'BAZA DANYCH'!$B:$B,STATYSTYKI!$B115,'BAZA DANYCH'!$C:$C,STATYSTYKI!$C115,'BAZA DANYCH'!$G:$G,STATYSTYKI!$D115,'BAZA DANYCH'!$J:$J,STATYSTYKI!L$99,'BAZA DANYCH'!$I:$I,STATYSTYKI!$L$5)</f>
        <v>0</v>
      </c>
      <c r="M115" s="52">
        <f>SUMIFS('BAZA DANYCH'!$N:$N,'BAZA DANYCH'!$B:$B,STATYSTYKI!$B115,'BAZA DANYCH'!$C:$C,STATYSTYKI!$C115,'BAZA DANYCH'!$G:$G,STATYSTYKI!$D115,'BAZA DANYCH'!$J:$J,STATYSTYKI!M$99,'BAZA DANYCH'!$I:$I,STATYSTYKI!$L$5)</f>
        <v>0</v>
      </c>
      <c r="N115" s="52">
        <f>SUMIFS('BAZA DANYCH'!$N:$N,'BAZA DANYCH'!$B:$B,STATYSTYKI!$B115,'BAZA DANYCH'!$C:$C,STATYSTYKI!$C115,'BAZA DANYCH'!$G:$G,STATYSTYKI!$D115,'BAZA DANYCH'!$J:$J,STATYSTYKI!N$99,'BAZA DANYCH'!$I:$I,STATYSTYKI!$L$5)</f>
        <v>0</v>
      </c>
      <c r="O115" s="52">
        <f>SUMIFS('BAZA DANYCH'!$N:$N,'BAZA DANYCH'!$B:$B,STATYSTYKI!$B115,'BAZA DANYCH'!$C:$C,STATYSTYKI!$C115,'BAZA DANYCH'!$G:$G,STATYSTYKI!$D115,'BAZA DANYCH'!$J:$J,STATYSTYKI!O$99,'BAZA DANYCH'!$I:$I,STATYSTYKI!$L$5)</f>
        <v>0</v>
      </c>
      <c r="P115" s="52">
        <f>SUMIFS('BAZA DANYCH'!$N:$N,'BAZA DANYCH'!$B:$B,STATYSTYKI!$B115,'BAZA DANYCH'!$C:$C,STATYSTYKI!$C115,'BAZA DANYCH'!$G:$G,STATYSTYKI!$D115,'BAZA DANYCH'!$J:$J,STATYSTYKI!P$99,'BAZA DANYCH'!$I:$I,STATYSTYKI!$L$5)</f>
        <v>0</v>
      </c>
      <c r="Q115" s="52">
        <f>SUMIFS('BAZA DANYCH'!$N:$N,'BAZA DANYCH'!$B:$B,STATYSTYKI!$B115,'BAZA DANYCH'!$C:$C,STATYSTYKI!$C115,'BAZA DANYCH'!$G:$G,STATYSTYKI!$D115,'BAZA DANYCH'!$J:$J,STATYSTYKI!Q$99,'BAZA DANYCH'!$I:$I,STATYSTYKI!$L$5)</f>
        <v>0</v>
      </c>
      <c r="R115" s="52">
        <f>SUMIFS('BAZA DANYCH'!$N:$N,'BAZA DANYCH'!$B:$B,STATYSTYKI!$B115,'BAZA DANYCH'!$C:$C,STATYSTYKI!$C115,'BAZA DANYCH'!$G:$G,STATYSTYKI!$D115,'BAZA DANYCH'!$J:$J,STATYSTYKI!R$99,'BAZA DANYCH'!$I:$I,STATYSTYKI!$L$5)</f>
        <v>0</v>
      </c>
      <c r="S115" s="52">
        <f>SUMIFS('BAZA DANYCH'!$N:$N,'BAZA DANYCH'!$B:$B,STATYSTYKI!$B115,'BAZA DANYCH'!$C:$C,STATYSTYKI!$C115,'BAZA DANYCH'!$G:$G,STATYSTYKI!$D115,'BAZA DANYCH'!$J:$J,STATYSTYKI!S$99,'BAZA DANYCH'!$I:$I,STATYSTYKI!$L$5)</f>
        <v>0</v>
      </c>
      <c r="T115" s="52">
        <f>SUMIFS('BAZA DANYCH'!$N:$N,'BAZA DANYCH'!$B:$B,STATYSTYKI!$B115,'BAZA DANYCH'!$C:$C,STATYSTYKI!$C115,'BAZA DANYCH'!$G:$G,STATYSTYKI!$D115,'BAZA DANYCH'!$J:$J,STATYSTYKI!T$99,'BAZA DANYCH'!$I:$I,STATYSTYKI!$L$5)</f>
        <v>0</v>
      </c>
      <c r="U115" s="52">
        <f>SUMIFS('BAZA DANYCH'!$N:$N,'BAZA DANYCH'!$B:$B,STATYSTYKI!$B115,'BAZA DANYCH'!$C:$C,STATYSTYKI!$C115,'BAZA DANYCH'!$G:$G,STATYSTYKI!$D115,'BAZA DANYCH'!$J:$J,STATYSTYKI!U$99,'BAZA DANYCH'!$I:$I,STATYSTYKI!$L$5)</f>
        <v>0</v>
      </c>
      <c r="V115" s="52">
        <f>SUMIFS('BAZA DANYCH'!$N:$N,'BAZA DANYCH'!$B:$B,STATYSTYKI!$B115,'BAZA DANYCH'!$C:$C,STATYSTYKI!$C115,'BAZA DANYCH'!$G:$G,STATYSTYKI!$D115,'BAZA DANYCH'!$J:$J,STATYSTYKI!V$99,'BAZA DANYCH'!$I:$I,STATYSTYKI!$L$5)</f>
        <v>0</v>
      </c>
      <c r="W115" s="52">
        <f>SUMIFS('BAZA DANYCH'!$N:$N,'BAZA DANYCH'!$B:$B,STATYSTYKI!$B115,'BAZA DANYCH'!$C:$C,STATYSTYKI!$C115,'BAZA DANYCH'!$G:$G,STATYSTYKI!$D115,'BAZA DANYCH'!$J:$J,STATYSTYKI!W$99,'BAZA DANYCH'!$I:$I,STATYSTYKI!$L$5)</f>
        <v>0</v>
      </c>
      <c r="X115" s="52">
        <f>SUMIFS('BAZA DANYCH'!$N:$N,'BAZA DANYCH'!$B:$B,STATYSTYKI!$B115,'BAZA DANYCH'!$C:$C,STATYSTYKI!$C115,'BAZA DANYCH'!$G:$G,STATYSTYKI!$D115,'BAZA DANYCH'!$J:$J,STATYSTYKI!X$99,'BAZA DANYCH'!$I:$I,STATYSTYKI!$L$5)</f>
        <v>0</v>
      </c>
      <c r="Y115" s="52">
        <f>SUMIFS('BAZA DANYCH'!$N:$N,'BAZA DANYCH'!$B:$B,STATYSTYKI!$B115,'BAZA DANYCH'!$C:$C,STATYSTYKI!$C115,'BAZA DANYCH'!$G:$G,STATYSTYKI!$D115,'BAZA DANYCH'!$J:$J,STATYSTYKI!Y$99,'BAZA DANYCH'!$I:$I,STATYSTYKI!$L$5)</f>
        <v>0</v>
      </c>
      <c r="Z115" s="52">
        <f>SUMIFS('BAZA DANYCH'!$N:$N,'BAZA DANYCH'!$B:$B,STATYSTYKI!$B115,'BAZA DANYCH'!$C:$C,STATYSTYKI!$C115,'BAZA DANYCH'!$G:$G,STATYSTYKI!$D115,'BAZA DANYCH'!$J:$J,STATYSTYKI!Z$99,'BAZA DANYCH'!$I:$I,STATYSTYKI!$L$5)</f>
        <v>0</v>
      </c>
      <c r="AA115" s="52">
        <f>SUMIFS('BAZA DANYCH'!$N:$N,'BAZA DANYCH'!$B:$B,STATYSTYKI!$B115,'BAZA DANYCH'!$C:$C,STATYSTYKI!$C115,'BAZA DANYCH'!$G:$G,STATYSTYKI!$D115,'BAZA DANYCH'!$J:$J,STATYSTYKI!AA$99,'BAZA DANYCH'!$I:$I,STATYSTYKI!$L$5)</f>
        <v>0</v>
      </c>
      <c r="AB115" s="52">
        <f>SUMIFS('BAZA DANYCH'!$N:$N,'BAZA DANYCH'!$B:$B,STATYSTYKI!$B115,'BAZA DANYCH'!$C:$C,STATYSTYKI!$C115,'BAZA DANYCH'!$G:$G,STATYSTYKI!$D115,'BAZA DANYCH'!$J:$J,STATYSTYKI!AB$99,'BAZA DANYCH'!$I:$I,STATYSTYKI!$L$5)</f>
        <v>0</v>
      </c>
      <c r="AC115" s="52">
        <f>SUMIFS('BAZA DANYCH'!$N:$N,'BAZA DANYCH'!$B:$B,STATYSTYKI!$B115,'BAZA DANYCH'!$C:$C,STATYSTYKI!$C115,'BAZA DANYCH'!$G:$G,STATYSTYKI!$D115,'BAZA DANYCH'!$J:$J,STATYSTYKI!AC$99,'BAZA DANYCH'!$I:$I,STATYSTYKI!$L$5)</f>
        <v>0</v>
      </c>
      <c r="AD115" s="52">
        <f>SUMIFS('BAZA DANYCH'!$N:$N,'BAZA DANYCH'!$B:$B,STATYSTYKI!$B115,'BAZA DANYCH'!$C:$C,STATYSTYKI!$C115,'BAZA DANYCH'!$G:$G,STATYSTYKI!$D115,'BAZA DANYCH'!$J:$J,STATYSTYKI!AD$99,'BAZA DANYCH'!$I:$I,STATYSTYKI!$L$5)</f>
        <v>0</v>
      </c>
      <c r="AE115" s="52">
        <f>SUMIFS('BAZA DANYCH'!$N:$N,'BAZA DANYCH'!$B:$B,STATYSTYKI!$B115,'BAZA DANYCH'!$C:$C,STATYSTYKI!$C115,'BAZA DANYCH'!$G:$G,STATYSTYKI!$D115,'BAZA DANYCH'!$J:$J,STATYSTYKI!AE$99,'BAZA DANYCH'!$I:$I,STATYSTYKI!$L$5)</f>
        <v>0</v>
      </c>
      <c r="AF115" s="52">
        <f>SUMIFS('BAZA DANYCH'!$N:$N,'BAZA DANYCH'!$B:$B,STATYSTYKI!$B115,'BAZA DANYCH'!$C:$C,STATYSTYKI!$C115,'BAZA DANYCH'!$G:$G,STATYSTYKI!$D115,'BAZA DANYCH'!$J:$J,STATYSTYKI!AF$99,'BAZA DANYCH'!$I:$I,STATYSTYKI!$L$5)</f>
        <v>0</v>
      </c>
      <c r="AG115" s="52">
        <f>SUMIFS('BAZA DANYCH'!$N:$N,'BAZA DANYCH'!$B:$B,STATYSTYKI!$B115,'BAZA DANYCH'!$C:$C,STATYSTYKI!$C115,'BAZA DANYCH'!$G:$G,STATYSTYKI!$D115,'BAZA DANYCH'!$J:$J,STATYSTYKI!AG$99,'BAZA DANYCH'!$I:$I,STATYSTYKI!$L$5)</f>
        <v>0</v>
      </c>
      <c r="AH115" s="52">
        <f>SUMIFS('BAZA DANYCH'!$N:$N,'BAZA DANYCH'!$B:$B,STATYSTYKI!$B115,'BAZA DANYCH'!$C:$C,STATYSTYKI!$C115,'BAZA DANYCH'!$G:$G,STATYSTYKI!$D115,'BAZA DANYCH'!$J:$J,STATYSTYKI!AH$99,'BAZA DANYCH'!$I:$I,STATYSTYKI!$L$5)</f>
        <v>0</v>
      </c>
      <c r="AI115" s="52">
        <f>SUMIFS('BAZA DANYCH'!$N:$N,'BAZA DANYCH'!$B:$B,STATYSTYKI!$B115,'BAZA DANYCH'!$C:$C,STATYSTYKI!$C115,'BAZA DANYCH'!$G:$G,STATYSTYKI!$D115,'BAZA DANYCH'!$J:$J,STATYSTYKI!AI$99,'BAZA DANYCH'!$I:$I,STATYSTYKI!$L$5)</f>
        <v>0</v>
      </c>
      <c r="AJ115" s="52">
        <f>SUMIFS('BAZA DANYCH'!$N:$N,'BAZA DANYCH'!$B:$B,STATYSTYKI!$B115,'BAZA DANYCH'!$C:$C,STATYSTYKI!$C115,'BAZA DANYCH'!$G:$G,STATYSTYKI!$D115,'BAZA DANYCH'!$J:$J,STATYSTYKI!AJ$99,'BAZA DANYCH'!$I:$I,STATYSTYKI!$L$5)</f>
        <v>0</v>
      </c>
      <c r="AK115" s="52">
        <f>SUMIFS('BAZA DANYCH'!$N:$N,'BAZA DANYCH'!$B:$B,STATYSTYKI!$B115,'BAZA DANYCH'!$C:$C,STATYSTYKI!$C115,'BAZA DANYCH'!$G:$G,STATYSTYKI!$D115,'BAZA DANYCH'!$J:$J,STATYSTYKI!AK$99,'BAZA DANYCH'!$I:$I,STATYSTYKI!$L$5)</f>
        <v>0</v>
      </c>
      <c r="AL115" s="52">
        <f>SUMIFS('BAZA DANYCH'!$N:$N,'BAZA DANYCH'!$B:$B,STATYSTYKI!$B115,'BAZA DANYCH'!$C:$C,STATYSTYKI!$C115,'BAZA DANYCH'!$G:$G,STATYSTYKI!$D115,'BAZA DANYCH'!$J:$J,STATYSTYKI!AL$99,'BAZA DANYCH'!$I:$I,STATYSTYKI!$L$5)</f>
        <v>0</v>
      </c>
      <c r="AM115" s="52">
        <f>SUMIFS('BAZA DANYCH'!$N:$N,'BAZA DANYCH'!$B:$B,STATYSTYKI!$B115,'BAZA DANYCH'!$C:$C,STATYSTYKI!$C115,'BAZA DANYCH'!$G:$G,STATYSTYKI!$D115,'BAZA DANYCH'!$J:$J,STATYSTYKI!AM$99,'BAZA DANYCH'!$I:$I,STATYSTYKI!$L$5)</f>
        <v>0</v>
      </c>
      <c r="AN115" s="52">
        <f>SUMIFS('BAZA DANYCH'!$N:$N,'BAZA DANYCH'!$B:$B,STATYSTYKI!$B115,'BAZA DANYCH'!$C:$C,STATYSTYKI!$C115,'BAZA DANYCH'!$G:$G,STATYSTYKI!$D115,'BAZA DANYCH'!$J:$J,STATYSTYKI!AN$99,'BAZA DANYCH'!$I:$I,STATYSTYKI!$L$5)</f>
        <v>0</v>
      </c>
      <c r="AO115" s="52">
        <f>SUMIFS('BAZA DANYCH'!$N:$N,'BAZA DANYCH'!$B:$B,STATYSTYKI!$B115,'BAZA DANYCH'!$C:$C,STATYSTYKI!$C115,'BAZA DANYCH'!$G:$G,STATYSTYKI!$D115,'BAZA DANYCH'!$J:$J,STATYSTYKI!AO$99,'BAZA DANYCH'!$I:$I,STATYSTYKI!$L$5)</f>
        <v>0</v>
      </c>
      <c r="AP115" s="52">
        <f>SUMIFS('BAZA DANYCH'!$N:$N,'BAZA DANYCH'!$B:$B,STATYSTYKI!$B115,'BAZA DANYCH'!$C:$C,STATYSTYKI!$C115,'BAZA DANYCH'!$G:$G,STATYSTYKI!$D115,'BAZA DANYCH'!$J:$J,STATYSTYKI!AP$99,'BAZA DANYCH'!$I:$I,STATYSTYKI!$L$5)</f>
        <v>0</v>
      </c>
      <c r="AQ115" s="52">
        <f>SUMIFS('BAZA DANYCH'!$N:$N,'BAZA DANYCH'!$B:$B,STATYSTYKI!$B115,'BAZA DANYCH'!$C:$C,STATYSTYKI!$C115,'BAZA DANYCH'!$G:$G,STATYSTYKI!$D115,'BAZA DANYCH'!$J:$J,STATYSTYKI!AQ$99,'BAZA DANYCH'!$I:$I,STATYSTYKI!$L$5)</f>
        <v>0</v>
      </c>
      <c r="AR115" s="52">
        <f>SUMIFS('BAZA DANYCH'!$N:$N,'BAZA DANYCH'!$B:$B,STATYSTYKI!$B115,'BAZA DANYCH'!$C:$C,STATYSTYKI!$C115,'BAZA DANYCH'!$G:$G,STATYSTYKI!$D115,'BAZA DANYCH'!$J:$J,STATYSTYKI!AR$99,'BAZA DANYCH'!$I:$I,STATYSTYKI!$L$5)</f>
        <v>0</v>
      </c>
      <c r="AS115" s="52">
        <f>SUMIFS('BAZA DANYCH'!$N:$N,'BAZA DANYCH'!$B:$B,STATYSTYKI!$B115,'BAZA DANYCH'!$C:$C,STATYSTYKI!$C115,'BAZA DANYCH'!$G:$G,STATYSTYKI!$D115,'BAZA DANYCH'!$J:$J,STATYSTYKI!AS$99,'BAZA DANYCH'!$I:$I,STATYSTYKI!$L$5)</f>
        <v>0</v>
      </c>
      <c r="AT115" s="52">
        <f>SUMIFS('BAZA DANYCH'!$N:$N,'BAZA DANYCH'!$B:$B,STATYSTYKI!$B115,'BAZA DANYCH'!$C:$C,STATYSTYKI!$C115,'BAZA DANYCH'!$G:$G,STATYSTYKI!$D115,'BAZA DANYCH'!$J:$J,STATYSTYKI!AT$99,'BAZA DANYCH'!$I:$I,STATYSTYKI!$L$5)</f>
        <v>0</v>
      </c>
      <c r="AU115" s="52">
        <f>SUMIFS('BAZA DANYCH'!$N:$N,'BAZA DANYCH'!$B:$B,STATYSTYKI!$B115,'BAZA DANYCH'!$C:$C,STATYSTYKI!$C115,'BAZA DANYCH'!$G:$G,STATYSTYKI!$D115,'BAZA DANYCH'!$J:$J,STATYSTYKI!AU$99,'BAZA DANYCH'!$I:$I,STATYSTYKI!$L$5)</f>
        <v>0</v>
      </c>
      <c r="AV115" s="52">
        <f>SUMIFS('BAZA DANYCH'!$N:$N,'BAZA DANYCH'!$B:$B,STATYSTYKI!$B115,'BAZA DANYCH'!$C:$C,STATYSTYKI!$C115,'BAZA DANYCH'!$G:$G,STATYSTYKI!$D115,'BAZA DANYCH'!$J:$J,STATYSTYKI!AV$99,'BAZA DANYCH'!$I:$I,STATYSTYKI!$L$5)</f>
        <v>0</v>
      </c>
      <c r="AW115" s="52">
        <f>SUMIFS('BAZA DANYCH'!$N:$N,'BAZA DANYCH'!$B:$B,STATYSTYKI!$B115,'BAZA DANYCH'!$C:$C,STATYSTYKI!$C115,'BAZA DANYCH'!$G:$G,STATYSTYKI!$D115,'BAZA DANYCH'!$J:$J,STATYSTYKI!AW$99,'BAZA DANYCH'!$I:$I,STATYSTYKI!$L$5)</f>
        <v>0</v>
      </c>
      <c r="AX115" s="52">
        <f>SUMIFS('BAZA DANYCH'!$N:$N,'BAZA DANYCH'!$B:$B,STATYSTYKI!$B115,'BAZA DANYCH'!$C:$C,STATYSTYKI!$C115,'BAZA DANYCH'!$G:$G,STATYSTYKI!$D115,'BAZA DANYCH'!$J:$J,STATYSTYKI!AX$99,'BAZA DANYCH'!$I:$I,STATYSTYKI!$L$5)</f>
        <v>0</v>
      </c>
      <c r="AY115" s="52">
        <f>SUMIFS('BAZA DANYCH'!$N:$N,'BAZA DANYCH'!$B:$B,STATYSTYKI!$B115,'BAZA DANYCH'!$C:$C,STATYSTYKI!$C115,'BAZA DANYCH'!$G:$G,STATYSTYKI!$D115,'BAZA DANYCH'!$J:$J,STATYSTYKI!AY$99,'BAZA DANYCH'!$I:$I,STATYSTYKI!$L$5)</f>
        <v>0</v>
      </c>
      <c r="AZ115" s="52">
        <f>SUMIFS('BAZA DANYCH'!$N:$N,'BAZA DANYCH'!$B:$B,STATYSTYKI!$B115,'BAZA DANYCH'!$C:$C,STATYSTYKI!$C115,'BAZA DANYCH'!$G:$G,STATYSTYKI!$D115,'BAZA DANYCH'!$J:$J,STATYSTYKI!AZ$99,'BAZA DANYCH'!$I:$I,STATYSTYKI!$L$5)</f>
        <v>0</v>
      </c>
      <c r="BA115" s="52">
        <f>SUMIFS('BAZA DANYCH'!$N:$N,'BAZA DANYCH'!$B:$B,STATYSTYKI!$B115,'BAZA DANYCH'!$C:$C,STATYSTYKI!$C115,'BAZA DANYCH'!$G:$G,STATYSTYKI!$D115,'BAZA DANYCH'!$J:$J,STATYSTYKI!BA$99,'BAZA DANYCH'!$I:$I,STATYSTYKI!$L$5)</f>
        <v>0</v>
      </c>
      <c r="BB115" s="52">
        <f>SUMIFS('BAZA DANYCH'!$N:$N,'BAZA DANYCH'!$B:$B,STATYSTYKI!$B115,'BAZA DANYCH'!$C:$C,STATYSTYKI!$C115,'BAZA DANYCH'!$G:$G,STATYSTYKI!$D115,'BAZA DANYCH'!$J:$J,STATYSTYKI!BB$99,'BAZA DANYCH'!$I:$I,STATYSTYKI!$L$5)</f>
        <v>0</v>
      </c>
      <c r="BC115" s="52">
        <f>SUMIFS('BAZA DANYCH'!$N:$N,'BAZA DANYCH'!$B:$B,STATYSTYKI!$B115,'BAZA DANYCH'!$C:$C,STATYSTYKI!$C115,'BAZA DANYCH'!$G:$G,STATYSTYKI!$D115,'BAZA DANYCH'!$J:$J,STATYSTYKI!BC$99,'BAZA DANYCH'!$I:$I,STATYSTYKI!$L$5)</f>
        <v>0</v>
      </c>
      <c r="BD115" s="52">
        <f>SUMIFS('BAZA DANYCH'!$N:$N,'BAZA DANYCH'!$B:$B,STATYSTYKI!$B115,'BAZA DANYCH'!$C:$C,STATYSTYKI!$C115,'BAZA DANYCH'!$G:$G,STATYSTYKI!$D115,'BAZA DANYCH'!$J:$J,STATYSTYKI!BD$99,'BAZA DANYCH'!$I:$I,STATYSTYKI!$L$5)</f>
        <v>0</v>
      </c>
      <c r="BE115" s="52">
        <f>SUMIFS('BAZA DANYCH'!$N:$N,'BAZA DANYCH'!$B:$B,STATYSTYKI!$B115,'BAZA DANYCH'!$C:$C,STATYSTYKI!$C115,'BAZA DANYCH'!$G:$G,STATYSTYKI!$D115,'BAZA DANYCH'!$J:$J,STATYSTYKI!BE$99,'BAZA DANYCH'!$I:$I,STATYSTYKI!$L$5)</f>
        <v>0</v>
      </c>
      <c r="BF115" s="52">
        <f>SUMIFS('BAZA DANYCH'!$N:$N,'BAZA DANYCH'!$B:$B,STATYSTYKI!$B115,'BAZA DANYCH'!$C:$C,STATYSTYKI!$C115,'BAZA DANYCH'!$G:$G,STATYSTYKI!$D115,'BAZA DANYCH'!$J:$J,STATYSTYKI!BF$99,'BAZA DANYCH'!$I:$I,STATYSTYKI!$L$5)</f>
        <v>0</v>
      </c>
      <c r="BG115" s="52">
        <f>SUMIFS('BAZA DANYCH'!$N:$N,'BAZA DANYCH'!$B:$B,STATYSTYKI!$B115,'BAZA DANYCH'!$C:$C,STATYSTYKI!$C115,'BAZA DANYCH'!$G:$G,STATYSTYKI!$D115,'BAZA DANYCH'!$J:$J,STATYSTYKI!BG$99,'BAZA DANYCH'!$I:$I,STATYSTYKI!$L$5)</f>
        <v>0</v>
      </c>
      <c r="BH115" s="52">
        <f>SUMIFS('BAZA DANYCH'!$N:$N,'BAZA DANYCH'!$B:$B,STATYSTYKI!$B115,'BAZA DANYCH'!$C:$C,STATYSTYKI!$C115,'BAZA DANYCH'!$G:$G,STATYSTYKI!$D115,'BAZA DANYCH'!$J:$J,STATYSTYKI!BH$99,'BAZA DANYCH'!$I:$I,STATYSTYKI!$L$5)</f>
        <v>0</v>
      </c>
      <c r="BI115" s="52">
        <f>SUMIFS('BAZA DANYCH'!$N:$N,'BAZA DANYCH'!$B:$B,STATYSTYKI!$B115,'BAZA DANYCH'!$C:$C,STATYSTYKI!$C115,'BAZA DANYCH'!$G:$G,STATYSTYKI!$D115,'BAZA DANYCH'!$J:$J,STATYSTYKI!BI$99,'BAZA DANYCH'!$I:$I,STATYSTYKI!$L$5)</f>
        <v>0</v>
      </c>
      <c r="BJ115" s="52">
        <f>SUMIFS('BAZA DANYCH'!$N:$N,'BAZA DANYCH'!$B:$B,STATYSTYKI!$B115,'BAZA DANYCH'!$C:$C,STATYSTYKI!$C115,'BAZA DANYCH'!$G:$G,STATYSTYKI!$D115,'BAZA DANYCH'!$J:$J,STATYSTYKI!BJ$99,'BAZA DANYCH'!$I:$I,STATYSTYKI!$L$5)</f>
        <v>0</v>
      </c>
      <c r="BK115" s="52">
        <f>SUMIFS('BAZA DANYCH'!$N:$N,'BAZA DANYCH'!$B:$B,STATYSTYKI!$B115,'BAZA DANYCH'!$C:$C,STATYSTYKI!$C115,'BAZA DANYCH'!$G:$G,STATYSTYKI!$D115,'BAZA DANYCH'!$J:$J,STATYSTYKI!BK$99,'BAZA DANYCH'!$I:$I,STATYSTYKI!$L$5)</f>
        <v>0</v>
      </c>
      <c r="BL115" s="52">
        <f>SUMIFS('BAZA DANYCH'!$N:$N,'BAZA DANYCH'!$B:$B,STATYSTYKI!$B115,'BAZA DANYCH'!$C:$C,STATYSTYKI!$C115,'BAZA DANYCH'!$G:$G,STATYSTYKI!$D115,'BAZA DANYCH'!$J:$J,STATYSTYKI!BL$99,'BAZA DANYCH'!$I:$I,STATYSTYKI!$L$5)</f>
        <v>0</v>
      </c>
      <c r="BM115" s="52">
        <f>SUMIFS('BAZA DANYCH'!$N:$N,'BAZA DANYCH'!$B:$B,STATYSTYKI!$B115,'BAZA DANYCH'!$C:$C,STATYSTYKI!$C115,'BAZA DANYCH'!$G:$G,STATYSTYKI!$D115,'BAZA DANYCH'!$J:$J,STATYSTYKI!BM$99,'BAZA DANYCH'!$I:$I,STATYSTYKI!$L$5)</f>
        <v>0</v>
      </c>
      <c r="BN115" s="52">
        <f>SUMIFS('BAZA DANYCH'!$N:$N,'BAZA DANYCH'!$B:$B,STATYSTYKI!$B115,'BAZA DANYCH'!$C:$C,STATYSTYKI!$C115,'BAZA DANYCH'!$G:$G,STATYSTYKI!$D115,'BAZA DANYCH'!$J:$J,STATYSTYKI!BN$99,'BAZA DANYCH'!$I:$I,STATYSTYKI!$L$5)</f>
        <v>0</v>
      </c>
      <c r="BO115" s="52">
        <f>SUMIFS('BAZA DANYCH'!$N:$N,'BAZA DANYCH'!$B:$B,STATYSTYKI!$B115,'BAZA DANYCH'!$C:$C,STATYSTYKI!$C115,'BAZA DANYCH'!$G:$G,STATYSTYKI!$D115,'BAZA DANYCH'!$J:$J,STATYSTYKI!BO$99,'BAZA DANYCH'!$I:$I,STATYSTYKI!$L$5)</f>
        <v>0</v>
      </c>
      <c r="BP115" s="52">
        <f>SUMIFS('BAZA DANYCH'!$N:$N,'BAZA DANYCH'!$B:$B,STATYSTYKI!$B115,'BAZA DANYCH'!$C:$C,STATYSTYKI!$C115,'BAZA DANYCH'!$G:$G,STATYSTYKI!$D115,'BAZA DANYCH'!$J:$J,STATYSTYKI!BP$99,'BAZA DANYCH'!$I:$I,STATYSTYKI!$L$5)</f>
        <v>0</v>
      </c>
      <c r="BQ115" s="52">
        <f>SUMIFS('BAZA DANYCH'!$N:$N,'BAZA DANYCH'!$B:$B,STATYSTYKI!$B115,'BAZA DANYCH'!$C:$C,STATYSTYKI!$C115,'BAZA DANYCH'!$G:$G,STATYSTYKI!$D115,'BAZA DANYCH'!$J:$J,STATYSTYKI!BQ$99,'BAZA DANYCH'!$I:$I,STATYSTYKI!$L$5)</f>
        <v>0</v>
      </c>
      <c r="BR115" s="52">
        <f>SUMIFS('BAZA DANYCH'!$N:$N,'BAZA DANYCH'!$B:$B,STATYSTYKI!$B115,'BAZA DANYCH'!$C:$C,STATYSTYKI!$C115,'BAZA DANYCH'!$G:$G,STATYSTYKI!$D115,'BAZA DANYCH'!$J:$J,STATYSTYKI!BR$99,'BAZA DANYCH'!$I:$I,STATYSTYKI!$L$5)</f>
        <v>0</v>
      </c>
      <c r="BS115" s="52">
        <f>SUMIFS('BAZA DANYCH'!$N:$N,'BAZA DANYCH'!$B:$B,STATYSTYKI!$B115,'BAZA DANYCH'!$C:$C,STATYSTYKI!$C115,'BAZA DANYCH'!$G:$G,STATYSTYKI!$D115,'BAZA DANYCH'!$J:$J,STATYSTYKI!BS$99,'BAZA DANYCH'!$I:$I,STATYSTYKI!$L$5)</f>
        <v>0</v>
      </c>
      <c r="BT115" s="52">
        <f>SUMIFS('BAZA DANYCH'!$N:$N,'BAZA DANYCH'!$B:$B,STATYSTYKI!$B115,'BAZA DANYCH'!$C:$C,STATYSTYKI!$C115,'BAZA DANYCH'!$G:$G,STATYSTYKI!$D115,'BAZA DANYCH'!$J:$J,STATYSTYKI!BT$99,'BAZA DANYCH'!$I:$I,STATYSTYKI!$L$5)</f>
        <v>0</v>
      </c>
      <c r="BU115" s="52">
        <f>SUMIFS('BAZA DANYCH'!$N:$N,'BAZA DANYCH'!$B:$B,STATYSTYKI!$B115,'BAZA DANYCH'!$C:$C,STATYSTYKI!$C115,'BAZA DANYCH'!$G:$G,STATYSTYKI!$D115,'BAZA DANYCH'!$J:$J,STATYSTYKI!BU$99,'BAZA DANYCH'!$I:$I,STATYSTYKI!$L$5)</f>
        <v>0</v>
      </c>
      <c r="BV115" s="52">
        <f>SUMIFS('BAZA DANYCH'!$N:$N,'BAZA DANYCH'!$B:$B,STATYSTYKI!$B115,'BAZA DANYCH'!$C:$C,STATYSTYKI!$C115,'BAZA DANYCH'!$G:$G,STATYSTYKI!$D115,'BAZA DANYCH'!$J:$J,STATYSTYKI!BV$99,'BAZA DANYCH'!$I:$I,STATYSTYKI!$L$5)</f>
        <v>0</v>
      </c>
      <c r="BW115" s="52">
        <f>SUMIFS('BAZA DANYCH'!$N:$N,'BAZA DANYCH'!$B:$B,STATYSTYKI!$B115,'BAZA DANYCH'!$C:$C,STATYSTYKI!$C115,'BAZA DANYCH'!$G:$G,STATYSTYKI!$D115,'BAZA DANYCH'!$J:$J,STATYSTYKI!BW$99,'BAZA DANYCH'!$I:$I,STATYSTYKI!$L$5)</f>
        <v>0</v>
      </c>
      <c r="BX115" s="52">
        <f>SUMIFS('BAZA DANYCH'!$N:$N,'BAZA DANYCH'!$B:$B,STATYSTYKI!$B115,'BAZA DANYCH'!$C:$C,STATYSTYKI!$C115,'BAZA DANYCH'!$G:$G,STATYSTYKI!$D115,'BAZA DANYCH'!$J:$J,STATYSTYKI!BX$99,'BAZA DANYCH'!$I:$I,STATYSTYKI!$L$5)</f>
        <v>0</v>
      </c>
      <c r="BY115" s="52">
        <f>SUMIFS('BAZA DANYCH'!$N:$N,'BAZA DANYCH'!$B:$B,STATYSTYKI!$B115,'BAZA DANYCH'!$C:$C,STATYSTYKI!$C115,'BAZA DANYCH'!$G:$G,STATYSTYKI!$D115,'BAZA DANYCH'!$J:$J,STATYSTYKI!BY$99,'BAZA DANYCH'!$I:$I,STATYSTYKI!$L$5)</f>
        <v>0</v>
      </c>
      <c r="BZ115" s="52">
        <f>SUMIFS('BAZA DANYCH'!$N:$N,'BAZA DANYCH'!$B:$B,STATYSTYKI!$B115,'BAZA DANYCH'!$C:$C,STATYSTYKI!$C115,'BAZA DANYCH'!$G:$G,STATYSTYKI!$D115,'BAZA DANYCH'!$J:$J,STATYSTYKI!BZ$99,'BAZA DANYCH'!$I:$I,STATYSTYKI!$L$5)</f>
        <v>0</v>
      </c>
      <c r="CA115" s="52">
        <f>SUMIFS('BAZA DANYCH'!$N:$N,'BAZA DANYCH'!$B:$B,STATYSTYKI!$B115,'BAZA DANYCH'!$C:$C,STATYSTYKI!$C115,'BAZA DANYCH'!$G:$G,STATYSTYKI!$D115,'BAZA DANYCH'!$J:$J,STATYSTYKI!CA$99,'BAZA DANYCH'!$I:$I,STATYSTYKI!$L$5)</f>
        <v>0</v>
      </c>
      <c r="CB115" s="52">
        <f>SUMIFS('BAZA DANYCH'!$N:$N,'BAZA DANYCH'!$B:$B,STATYSTYKI!$B115,'BAZA DANYCH'!$C:$C,STATYSTYKI!$C115,'BAZA DANYCH'!$G:$G,STATYSTYKI!$D115,'BAZA DANYCH'!$J:$J,STATYSTYKI!CB$99,'BAZA DANYCH'!$I:$I,STATYSTYKI!$L$5)</f>
        <v>0</v>
      </c>
      <c r="CC115" s="52">
        <f>SUMIFS('BAZA DANYCH'!$N:$N,'BAZA DANYCH'!$B:$B,STATYSTYKI!$B115,'BAZA DANYCH'!$C:$C,STATYSTYKI!$C115,'BAZA DANYCH'!$G:$G,STATYSTYKI!$D115,'BAZA DANYCH'!$J:$J,STATYSTYKI!CC$99,'BAZA DANYCH'!$I:$I,STATYSTYKI!$L$5)</f>
        <v>0</v>
      </c>
      <c r="CD115" s="52">
        <f>SUMIFS('BAZA DANYCH'!$N:$N,'BAZA DANYCH'!$B:$B,STATYSTYKI!$B115,'BAZA DANYCH'!$C:$C,STATYSTYKI!$C115,'BAZA DANYCH'!$G:$G,STATYSTYKI!$D115,'BAZA DANYCH'!$J:$J,STATYSTYKI!CD$99,'BAZA DANYCH'!$I:$I,STATYSTYKI!$L$5)</f>
        <v>0</v>
      </c>
      <c r="CE115" s="52">
        <f>SUMIFS('BAZA DANYCH'!$N:$N,'BAZA DANYCH'!$B:$B,STATYSTYKI!$B115,'BAZA DANYCH'!$C:$C,STATYSTYKI!$C115,'BAZA DANYCH'!$G:$G,STATYSTYKI!$D115,'BAZA DANYCH'!$J:$J,STATYSTYKI!CE$99,'BAZA DANYCH'!$I:$I,STATYSTYKI!$L$5)</f>
        <v>0</v>
      </c>
      <c r="CF115" s="52">
        <f>SUMIFS('BAZA DANYCH'!$N:$N,'BAZA DANYCH'!$B:$B,STATYSTYKI!$B115,'BAZA DANYCH'!$C:$C,STATYSTYKI!$C115,'BAZA DANYCH'!$G:$G,STATYSTYKI!$D115,'BAZA DANYCH'!$J:$J,STATYSTYKI!CF$99,'BAZA DANYCH'!$I:$I,STATYSTYKI!$L$5)</f>
        <v>0</v>
      </c>
      <c r="CG115" s="52">
        <f>SUMIFS('BAZA DANYCH'!$N:$N,'BAZA DANYCH'!$B:$B,STATYSTYKI!$B115,'BAZA DANYCH'!$C:$C,STATYSTYKI!$C115,'BAZA DANYCH'!$G:$G,STATYSTYKI!$D115,'BAZA DANYCH'!$J:$J,STATYSTYKI!CG$99,'BAZA DANYCH'!$I:$I,STATYSTYKI!$L$5)</f>
        <v>0</v>
      </c>
      <c r="CH115" s="52">
        <f>SUMIFS('BAZA DANYCH'!$N:$N,'BAZA DANYCH'!$B:$B,STATYSTYKI!$B115,'BAZA DANYCH'!$C:$C,STATYSTYKI!$C115,'BAZA DANYCH'!$G:$G,STATYSTYKI!$D115,'BAZA DANYCH'!$J:$J,STATYSTYKI!CH$99,'BAZA DANYCH'!$I:$I,STATYSTYKI!$L$5)</f>
        <v>0</v>
      </c>
      <c r="CI115" s="52">
        <f>SUMIFS('BAZA DANYCH'!$N:$N,'BAZA DANYCH'!$B:$B,STATYSTYKI!$B115,'BAZA DANYCH'!$C:$C,STATYSTYKI!$C115,'BAZA DANYCH'!$G:$G,STATYSTYKI!$D115,'BAZA DANYCH'!$J:$J,STATYSTYKI!CI$99,'BAZA DANYCH'!$I:$I,STATYSTYKI!$L$5)</f>
        <v>0</v>
      </c>
      <c r="CJ115" s="52">
        <f>SUMIFS('BAZA DANYCH'!$N:$N,'BAZA DANYCH'!$B:$B,STATYSTYKI!$B115,'BAZA DANYCH'!$C:$C,STATYSTYKI!$C115,'BAZA DANYCH'!$G:$G,STATYSTYKI!$D115,'BAZA DANYCH'!$J:$J,STATYSTYKI!CJ$99,'BAZA DANYCH'!$I:$I,STATYSTYKI!$L$5)</f>
        <v>0</v>
      </c>
      <c r="CK115" s="52">
        <f>SUMIFS('BAZA DANYCH'!$N:$N,'BAZA DANYCH'!$B:$B,STATYSTYKI!$B115,'BAZA DANYCH'!$C:$C,STATYSTYKI!$C115,'BAZA DANYCH'!$G:$G,STATYSTYKI!$D115,'BAZA DANYCH'!$J:$J,STATYSTYKI!CK$99,'BAZA DANYCH'!$I:$I,STATYSTYKI!$L$5)</f>
        <v>0</v>
      </c>
      <c r="CL115" s="52">
        <f>SUMIFS('BAZA DANYCH'!$N:$N,'BAZA DANYCH'!$B:$B,STATYSTYKI!$B115,'BAZA DANYCH'!$C:$C,STATYSTYKI!$C115,'BAZA DANYCH'!$G:$G,STATYSTYKI!$D115,'BAZA DANYCH'!$J:$J,STATYSTYKI!CL$99,'BAZA DANYCH'!$I:$I,STATYSTYKI!$L$5)</f>
        <v>0</v>
      </c>
      <c r="CM115" s="52">
        <f>SUMIFS('BAZA DANYCH'!$N:$N,'BAZA DANYCH'!$B:$B,STATYSTYKI!$B115,'BAZA DANYCH'!$C:$C,STATYSTYKI!$C115,'BAZA DANYCH'!$G:$G,STATYSTYKI!$D115,'BAZA DANYCH'!$J:$J,STATYSTYKI!CM$99,'BAZA DANYCH'!$I:$I,STATYSTYKI!$L$5)</f>
        <v>0</v>
      </c>
      <c r="CN115" s="52">
        <f>SUMIFS('BAZA DANYCH'!$N:$N,'BAZA DANYCH'!$B:$B,STATYSTYKI!$B115,'BAZA DANYCH'!$C:$C,STATYSTYKI!$C115,'BAZA DANYCH'!$G:$G,STATYSTYKI!$D115,'BAZA DANYCH'!$J:$J,STATYSTYKI!CN$99,'BAZA DANYCH'!$I:$I,STATYSTYKI!$L$5)</f>
        <v>0</v>
      </c>
      <c r="CO115" s="52">
        <f>SUMIFS('BAZA DANYCH'!$N:$N,'BAZA DANYCH'!$B:$B,STATYSTYKI!$B115,'BAZA DANYCH'!$C:$C,STATYSTYKI!$C115,'BAZA DANYCH'!$G:$G,STATYSTYKI!$D115,'BAZA DANYCH'!$J:$J,STATYSTYKI!CO$99,'BAZA DANYCH'!$I:$I,STATYSTYKI!$L$5)</f>
        <v>0</v>
      </c>
      <c r="CP115" s="52">
        <f>SUMIFS('BAZA DANYCH'!$N:$N,'BAZA DANYCH'!$B:$B,STATYSTYKI!$B115,'BAZA DANYCH'!$C:$C,STATYSTYKI!$C115,'BAZA DANYCH'!$G:$G,STATYSTYKI!$D115,'BAZA DANYCH'!$J:$J,STATYSTYKI!CP$99,'BAZA DANYCH'!$I:$I,STATYSTYKI!$L$5)</f>
        <v>0</v>
      </c>
      <c r="CQ115" s="52">
        <f>SUMIFS('BAZA DANYCH'!$N:$N,'BAZA DANYCH'!$B:$B,STATYSTYKI!$B115,'BAZA DANYCH'!$C:$C,STATYSTYKI!$C115,'BAZA DANYCH'!$G:$G,STATYSTYKI!$D115,'BAZA DANYCH'!$J:$J,STATYSTYKI!CQ$99,'BAZA DANYCH'!$I:$I,STATYSTYKI!$L$5)</f>
        <v>0</v>
      </c>
      <c r="CR115" s="52">
        <f>SUMIFS('BAZA DANYCH'!$N:$N,'BAZA DANYCH'!$B:$B,STATYSTYKI!$B115,'BAZA DANYCH'!$C:$C,STATYSTYKI!$C115,'BAZA DANYCH'!$G:$G,STATYSTYKI!$D115,'BAZA DANYCH'!$J:$J,STATYSTYKI!CR$99,'BAZA DANYCH'!$I:$I,STATYSTYKI!$L$5)</f>
        <v>0</v>
      </c>
      <c r="CS115" s="52">
        <f>SUMIFS('BAZA DANYCH'!$N:$N,'BAZA DANYCH'!$B:$B,STATYSTYKI!$B115,'BAZA DANYCH'!$C:$C,STATYSTYKI!$C115,'BAZA DANYCH'!$G:$G,STATYSTYKI!$D115,'BAZA DANYCH'!$J:$J,STATYSTYKI!CS$99,'BAZA DANYCH'!$I:$I,STATYSTYKI!$L$5)</f>
        <v>0</v>
      </c>
      <c r="CT115" s="52">
        <f>SUMIFS('BAZA DANYCH'!$N:$N,'BAZA DANYCH'!$B:$B,STATYSTYKI!$B115,'BAZA DANYCH'!$C:$C,STATYSTYKI!$C115,'BAZA DANYCH'!$G:$G,STATYSTYKI!$D115,'BAZA DANYCH'!$J:$J,STATYSTYKI!CT$99,'BAZA DANYCH'!$I:$I,STATYSTYKI!$L$5)</f>
        <v>0</v>
      </c>
      <c r="CU115" s="52">
        <f>SUMIFS('BAZA DANYCH'!$N:$N,'BAZA DANYCH'!$B:$B,STATYSTYKI!$B115,'BAZA DANYCH'!$C:$C,STATYSTYKI!$C115,'BAZA DANYCH'!$G:$G,STATYSTYKI!$D115,'BAZA DANYCH'!$J:$J,STATYSTYKI!CU$99,'BAZA DANYCH'!$I:$I,STATYSTYKI!$L$5)</f>
        <v>0</v>
      </c>
      <c r="CV115" s="52">
        <f>SUMIFS('BAZA DANYCH'!$N:$N,'BAZA DANYCH'!$B:$B,STATYSTYKI!$B115,'BAZA DANYCH'!$C:$C,STATYSTYKI!$C115,'BAZA DANYCH'!$G:$G,STATYSTYKI!$D115,'BAZA DANYCH'!$J:$J,STATYSTYKI!CV$99,'BAZA DANYCH'!$I:$I,STATYSTYKI!$L$5)</f>
        <v>0</v>
      </c>
      <c r="CW115" s="52">
        <f>SUMIFS('BAZA DANYCH'!$N:$N,'BAZA DANYCH'!$B:$B,STATYSTYKI!$B115,'BAZA DANYCH'!$C:$C,STATYSTYKI!$C115,'BAZA DANYCH'!$G:$G,STATYSTYKI!$D115,'BAZA DANYCH'!$J:$J,STATYSTYKI!CW$99,'BAZA DANYCH'!$I:$I,STATYSTYKI!$L$5)</f>
        <v>0</v>
      </c>
      <c r="CX115" s="52">
        <f>SUMIFS('BAZA DANYCH'!$N:$N,'BAZA DANYCH'!$B:$B,STATYSTYKI!$B115,'BAZA DANYCH'!$C:$C,STATYSTYKI!$C115,'BAZA DANYCH'!$G:$G,STATYSTYKI!$D115,'BAZA DANYCH'!$J:$J,STATYSTYKI!CX$99,'BAZA DANYCH'!$I:$I,STATYSTYKI!$L$5)</f>
        <v>0</v>
      </c>
    </row>
    <row r="116" spans="2:102">
      <c r="B116" s="20" t="s">
        <v>124</v>
      </c>
      <c r="C116" s="20" t="s">
        <v>119</v>
      </c>
      <c r="D116" s="20" t="s">
        <v>18</v>
      </c>
      <c r="E116" s="25" t="s">
        <v>7</v>
      </c>
      <c r="F116" s="52">
        <f t="shared" si="208"/>
        <v>0</v>
      </c>
      <c r="G116" s="52">
        <f>SUMIFS('BAZA DANYCH'!$O:$O,'BAZA DANYCH'!$B:$B,STATYSTYKI!$B116,'BAZA DANYCH'!$C:$C,STATYSTYKI!$C116,'BAZA DANYCH'!$G:$G,STATYSTYKI!$D116,'BAZA DANYCH'!$J:$J,STATYSTYKI!G$99,'BAZA DANYCH'!$I:$I,STATYSTYKI!$L$5)</f>
        <v>0</v>
      </c>
      <c r="H116" s="52">
        <f>SUMIFS('BAZA DANYCH'!$O:$O,'BAZA DANYCH'!$B:$B,STATYSTYKI!$B116,'BAZA DANYCH'!$C:$C,STATYSTYKI!$C116,'BAZA DANYCH'!$G:$G,STATYSTYKI!$D116,'BAZA DANYCH'!$J:$J,STATYSTYKI!H$99,'BAZA DANYCH'!$I:$I,STATYSTYKI!$L$5)</f>
        <v>0</v>
      </c>
      <c r="I116" s="52">
        <f>SUMIFS('BAZA DANYCH'!$O:$O,'BAZA DANYCH'!$B:$B,STATYSTYKI!$B116,'BAZA DANYCH'!$C:$C,STATYSTYKI!$C116,'BAZA DANYCH'!$G:$G,STATYSTYKI!$D116,'BAZA DANYCH'!$J:$J,STATYSTYKI!I$99,'BAZA DANYCH'!$I:$I,STATYSTYKI!$L$5)</f>
        <v>0</v>
      </c>
      <c r="J116" s="52">
        <f>SUMIFS('BAZA DANYCH'!$O:$O,'BAZA DANYCH'!$B:$B,STATYSTYKI!$B116,'BAZA DANYCH'!$C:$C,STATYSTYKI!$C116,'BAZA DANYCH'!$G:$G,STATYSTYKI!$D116,'BAZA DANYCH'!$J:$J,STATYSTYKI!J$99,'BAZA DANYCH'!$I:$I,STATYSTYKI!$L$5)</f>
        <v>0</v>
      </c>
      <c r="K116" s="52">
        <f>SUMIFS('BAZA DANYCH'!$O:$O,'BAZA DANYCH'!$B:$B,STATYSTYKI!$B116,'BAZA DANYCH'!$C:$C,STATYSTYKI!$C116,'BAZA DANYCH'!$G:$G,STATYSTYKI!$D116,'BAZA DANYCH'!$J:$J,STATYSTYKI!K$99,'BAZA DANYCH'!$I:$I,STATYSTYKI!$L$5)</f>
        <v>0</v>
      </c>
      <c r="L116" s="52">
        <f>SUMIFS('BAZA DANYCH'!$O:$O,'BAZA DANYCH'!$B:$B,STATYSTYKI!$B116,'BAZA DANYCH'!$C:$C,STATYSTYKI!$C116,'BAZA DANYCH'!$G:$G,STATYSTYKI!$D116,'BAZA DANYCH'!$J:$J,STATYSTYKI!L$99,'BAZA DANYCH'!$I:$I,STATYSTYKI!$L$5)</f>
        <v>0</v>
      </c>
      <c r="M116" s="52">
        <f>SUMIFS('BAZA DANYCH'!$O:$O,'BAZA DANYCH'!$B:$B,STATYSTYKI!$B116,'BAZA DANYCH'!$C:$C,STATYSTYKI!$C116,'BAZA DANYCH'!$G:$G,STATYSTYKI!$D116,'BAZA DANYCH'!$J:$J,STATYSTYKI!M$99,'BAZA DANYCH'!$I:$I,STATYSTYKI!$L$5)</f>
        <v>0</v>
      </c>
      <c r="N116" s="52">
        <f>SUMIFS('BAZA DANYCH'!$O:$O,'BAZA DANYCH'!$B:$B,STATYSTYKI!$B116,'BAZA DANYCH'!$C:$C,STATYSTYKI!$C116,'BAZA DANYCH'!$G:$G,STATYSTYKI!$D116,'BAZA DANYCH'!$J:$J,STATYSTYKI!N$99,'BAZA DANYCH'!$I:$I,STATYSTYKI!$L$5)</f>
        <v>0</v>
      </c>
      <c r="O116" s="52">
        <f>SUMIFS('BAZA DANYCH'!$O:$O,'BAZA DANYCH'!$B:$B,STATYSTYKI!$B116,'BAZA DANYCH'!$C:$C,STATYSTYKI!$C116,'BAZA DANYCH'!$G:$G,STATYSTYKI!$D116,'BAZA DANYCH'!$J:$J,STATYSTYKI!O$99,'BAZA DANYCH'!$I:$I,STATYSTYKI!$L$5)</f>
        <v>0</v>
      </c>
      <c r="P116" s="52">
        <f>SUMIFS('BAZA DANYCH'!$O:$O,'BAZA DANYCH'!$B:$B,STATYSTYKI!$B116,'BAZA DANYCH'!$C:$C,STATYSTYKI!$C116,'BAZA DANYCH'!$G:$G,STATYSTYKI!$D116,'BAZA DANYCH'!$J:$J,STATYSTYKI!P$99,'BAZA DANYCH'!$I:$I,STATYSTYKI!$L$5)</f>
        <v>0</v>
      </c>
      <c r="Q116" s="52">
        <f>SUMIFS('BAZA DANYCH'!$O:$O,'BAZA DANYCH'!$B:$B,STATYSTYKI!$B116,'BAZA DANYCH'!$C:$C,STATYSTYKI!$C116,'BAZA DANYCH'!$G:$G,STATYSTYKI!$D116,'BAZA DANYCH'!$J:$J,STATYSTYKI!Q$99,'BAZA DANYCH'!$I:$I,STATYSTYKI!$L$5)</f>
        <v>0</v>
      </c>
      <c r="R116" s="52">
        <f>SUMIFS('BAZA DANYCH'!$O:$O,'BAZA DANYCH'!$B:$B,STATYSTYKI!$B116,'BAZA DANYCH'!$C:$C,STATYSTYKI!$C116,'BAZA DANYCH'!$G:$G,STATYSTYKI!$D116,'BAZA DANYCH'!$J:$J,STATYSTYKI!R$99,'BAZA DANYCH'!$I:$I,STATYSTYKI!$L$5)</f>
        <v>0</v>
      </c>
      <c r="S116" s="52">
        <f>SUMIFS('BAZA DANYCH'!$O:$O,'BAZA DANYCH'!$B:$B,STATYSTYKI!$B116,'BAZA DANYCH'!$C:$C,STATYSTYKI!$C116,'BAZA DANYCH'!$G:$G,STATYSTYKI!$D116,'BAZA DANYCH'!$J:$J,STATYSTYKI!S$99,'BAZA DANYCH'!$I:$I,STATYSTYKI!$L$5)</f>
        <v>0</v>
      </c>
      <c r="T116" s="52">
        <f>SUMIFS('BAZA DANYCH'!$O:$O,'BAZA DANYCH'!$B:$B,STATYSTYKI!$B116,'BAZA DANYCH'!$C:$C,STATYSTYKI!$C116,'BAZA DANYCH'!$G:$G,STATYSTYKI!$D116,'BAZA DANYCH'!$J:$J,STATYSTYKI!T$99,'BAZA DANYCH'!$I:$I,STATYSTYKI!$L$5)</f>
        <v>0</v>
      </c>
      <c r="U116" s="52">
        <f>SUMIFS('BAZA DANYCH'!$O:$O,'BAZA DANYCH'!$B:$B,STATYSTYKI!$B116,'BAZA DANYCH'!$C:$C,STATYSTYKI!$C116,'BAZA DANYCH'!$G:$G,STATYSTYKI!$D116,'BAZA DANYCH'!$J:$J,STATYSTYKI!U$99,'BAZA DANYCH'!$I:$I,STATYSTYKI!$L$5)</f>
        <v>0</v>
      </c>
      <c r="V116" s="52">
        <f>SUMIFS('BAZA DANYCH'!$O:$O,'BAZA DANYCH'!$B:$B,STATYSTYKI!$B116,'BAZA DANYCH'!$C:$C,STATYSTYKI!$C116,'BAZA DANYCH'!$G:$G,STATYSTYKI!$D116,'BAZA DANYCH'!$J:$J,STATYSTYKI!V$99,'BAZA DANYCH'!$I:$I,STATYSTYKI!$L$5)</f>
        <v>0</v>
      </c>
      <c r="W116" s="52">
        <f>SUMIFS('BAZA DANYCH'!$O:$O,'BAZA DANYCH'!$B:$B,STATYSTYKI!$B116,'BAZA DANYCH'!$C:$C,STATYSTYKI!$C116,'BAZA DANYCH'!$G:$G,STATYSTYKI!$D116,'BAZA DANYCH'!$J:$J,STATYSTYKI!W$99,'BAZA DANYCH'!$I:$I,STATYSTYKI!$L$5)</f>
        <v>0</v>
      </c>
      <c r="X116" s="52">
        <f>SUMIFS('BAZA DANYCH'!$O:$O,'BAZA DANYCH'!$B:$B,STATYSTYKI!$B116,'BAZA DANYCH'!$C:$C,STATYSTYKI!$C116,'BAZA DANYCH'!$G:$G,STATYSTYKI!$D116,'BAZA DANYCH'!$J:$J,STATYSTYKI!X$99,'BAZA DANYCH'!$I:$I,STATYSTYKI!$L$5)</f>
        <v>0</v>
      </c>
      <c r="Y116" s="52">
        <f>SUMIFS('BAZA DANYCH'!$O:$O,'BAZA DANYCH'!$B:$B,STATYSTYKI!$B116,'BAZA DANYCH'!$C:$C,STATYSTYKI!$C116,'BAZA DANYCH'!$G:$G,STATYSTYKI!$D116,'BAZA DANYCH'!$J:$J,STATYSTYKI!Y$99,'BAZA DANYCH'!$I:$I,STATYSTYKI!$L$5)</f>
        <v>0</v>
      </c>
      <c r="Z116" s="52">
        <f>SUMIFS('BAZA DANYCH'!$O:$O,'BAZA DANYCH'!$B:$B,STATYSTYKI!$B116,'BAZA DANYCH'!$C:$C,STATYSTYKI!$C116,'BAZA DANYCH'!$G:$G,STATYSTYKI!$D116,'BAZA DANYCH'!$J:$J,STATYSTYKI!Z$99,'BAZA DANYCH'!$I:$I,STATYSTYKI!$L$5)</f>
        <v>0</v>
      </c>
      <c r="AA116" s="52">
        <f>SUMIFS('BAZA DANYCH'!$O:$O,'BAZA DANYCH'!$B:$B,STATYSTYKI!$B116,'BAZA DANYCH'!$C:$C,STATYSTYKI!$C116,'BAZA DANYCH'!$G:$G,STATYSTYKI!$D116,'BAZA DANYCH'!$J:$J,STATYSTYKI!AA$99,'BAZA DANYCH'!$I:$I,STATYSTYKI!$L$5)</f>
        <v>0</v>
      </c>
      <c r="AB116" s="52">
        <f>SUMIFS('BAZA DANYCH'!$O:$O,'BAZA DANYCH'!$B:$B,STATYSTYKI!$B116,'BAZA DANYCH'!$C:$C,STATYSTYKI!$C116,'BAZA DANYCH'!$G:$G,STATYSTYKI!$D116,'BAZA DANYCH'!$J:$J,STATYSTYKI!AB$99,'BAZA DANYCH'!$I:$I,STATYSTYKI!$L$5)</f>
        <v>0</v>
      </c>
      <c r="AC116" s="52">
        <f>SUMIFS('BAZA DANYCH'!$O:$O,'BAZA DANYCH'!$B:$B,STATYSTYKI!$B116,'BAZA DANYCH'!$C:$C,STATYSTYKI!$C116,'BAZA DANYCH'!$G:$G,STATYSTYKI!$D116,'BAZA DANYCH'!$J:$J,STATYSTYKI!AC$99,'BAZA DANYCH'!$I:$I,STATYSTYKI!$L$5)</f>
        <v>0</v>
      </c>
      <c r="AD116" s="52">
        <f>SUMIFS('BAZA DANYCH'!$O:$O,'BAZA DANYCH'!$B:$B,STATYSTYKI!$B116,'BAZA DANYCH'!$C:$C,STATYSTYKI!$C116,'BAZA DANYCH'!$G:$G,STATYSTYKI!$D116,'BAZA DANYCH'!$J:$J,STATYSTYKI!AD$99,'BAZA DANYCH'!$I:$I,STATYSTYKI!$L$5)</f>
        <v>0</v>
      </c>
      <c r="AE116" s="52">
        <f>SUMIFS('BAZA DANYCH'!$O:$O,'BAZA DANYCH'!$B:$B,STATYSTYKI!$B116,'BAZA DANYCH'!$C:$C,STATYSTYKI!$C116,'BAZA DANYCH'!$G:$G,STATYSTYKI!$D116,'BAZA DANYCH'!$J:$J,STATYSTYKI!AE$99,'BAZA DANYCH'!$I:$I,STATYSTYKI!$L$5)</f>
        <v>0</v>
      </c>
      <c r="AF116" s="52">
        <f>SUMIFS('BAZA DANYCH'!$O:$O,'BAZA DANYCH'!$B:$B,STATYSTYKI!$B116,'BAZA DANYCH'!$C:$C,STATYSTYKI!$C116,'BAZA DANYCH'!$G:$G,STATYSTYKI!$D116,'BAZA DANYCH'!$J:$J,STATYSTYKI!AF$99,'BAZA DANYCH'!$I:$I,STATYSTYKI!$L$5)</f>
        <v>0</v>
      </c>
      <c r="AG116" s="52">
        <f>SUMIFS('BAZA DANYCH'!$O:$O,'BAZA DANYCH'!$B:$B,STATYSTYKI!$B116,'BAZA DANYCH'!$C:$C,STATYSTYKI!$C116,'BAZA DANYCH'!$G:$G,STATYSTYKI!$D116,'BAZA DANYCH'!$J:$J,STATYSTYKI!AG$99,'BAZA DANYCH'!$I:$I,STATYSTYKI!$L$5)</f>
        <v>0</v>
      </c>
      <c r="AH116" s="52">
        <f>SUMIFS('BAZA DANYCH'!$O:$O,'BAZA DANYCH'!$B:$B,STATYSTYKI!$B116,'BAZA DANYCH'!$C:$C,STATYSTYKI!$C116,'BAZA DANYCH'!$G:$G,STATYSTYKI!$D116,'BAZA DANYCH'!$J:$J,STATYSTYKI!AH$99,'BAZA DANYCH'!$I:$I,STATYSTYKI!$L$5)</f>
        <v>0</v>
      </c>
      <c r="AI116" s="52">
        <f>SUMIFS('BAZA DANYCH'!$O:$O,'BAZA DANYCH'!$B:$B,STATYSTYKI!$B116,'BAZA DANYCH'!$C:$C,STATYSTYKI!$C116,'BAZA DANYCH'!$G:$G,STATYSTYKI!$D116,'BAZA DANYCH'!$J:$J,STATYSTYKI!AI$99,'BAZA DANYCH'!$I:$I,STATYSTYKI!$L$5)</f>
        <v>0</v>
      </c>
      <c r="AJ116" s="52">
        <f>SUMIFS('BAZA DANYCH'!$O:$O,'BAZA DANYCH'!$B:$B,STATYSTYKI!$B116,'BAZA DANYCH'!$C:$C,STATYSTYKI!$C116,'BAZA DANYCH'!$G:$G,STATYSTYKI!$D116,'BAZA DANYCH'!$J:$J,STATYSTYKI!AJ$99,'BAZA DANYCH'!$I:$I,STATYSTYKI!$L$5)</f>
        <v>0</v>
      </c>
      <c r="AK116" s="52">
        <f>SUMIFS('BAZA DANYCH'!$O:$O,'BAZA DANYCH'!$B:$B,STATYSTYKI!$B116,'BAZA DANYCH'!$C:$C,STATYSTYKI!$C116,'BAZA DANYCH'!$G:$G,STATYSTYKI!$D116,'BAZA DANYCH'!$J:$J,STATYSTYKI!AK$99,'BAZA DANYCH'!$I:$I,STATYSTYKI!$L$5)</f>
        <v>0</v>
      </c>
      <c r="AL116" s="52">
        <f>SUMIFS('BAZA DANYCH'!$O:$O,'BAZA DANYCH'!$B:$B,STATYSTYKI!$B116,'BAZA DANYCH'!$C:$C,STATYSTYKI!$C116,'BAZA DANYCH'!$G:$G,STATYSTYKI!$D116,'BAZA DANYCH'!$J:$J,STATYSTYKI!AL$99,'BAZA DANYCH'!$I:$I,STATYSTYKI!$L$5)</f>
        <v>0</v>
      </c>
      <c r="AM116" s="52">
        <f>SUMIFS('BAZA DANYCH'!$O:$O,'BAZA DANYCH'!$B:$B,STATYSTYKI!$B116,'BAZA DANYCH'!$C:$C,STATYSTYKI!$C116,'BAZA DANYCH'!$G:$G,STATYSTYKI!$D116,'BAZA DANYCH'!$J:$J,STATYSTYKI!AM$99,'BAZA DANYCH'!$I:$I,STATYSTYKI!$L$5)</f>
        <v>0</v>
      </c>
      <c r="AN116" s="52">
        <f>SUMIFS('BAZA DANYCH'!$O:$O,'BAZA DANYCH'!$B:$B,STATYSTYKI!$B116,'BAZA DANYCH'!$C:$C,STATYSTYKI!$C116,'BAZA DANYCH'!$G:$G,STATYSTYKI!$D116,'BAZA DANYCH'!$J:$J,STATYSTYKI!AN$99,'BAZA DANYCH'!$I:$I,STATYSTYKI!$L$5)</f>
        <v>0</v>
      </c>
      <c r="AO116" s="52">
        <f>SUMIFS('BAZA DANYCH'!$O:$O,'BAZA DANYCH'!$B:$B,STATYSTYKI!$B116,'BAZA DANYCH'!$C:$C,STATYSTYKI!$C116,'BAZA DANYCH'!$G:$G,STATYSTYKI!$D116,'BAZA DANYCH'!$J:$J,STATYSTYKI!AO$99,'BAZA DANYCH'!$I:$I,STATYSTYKI!$L$5)</f>
        <v>0</v>
      </c>
      <c r="AP116" s="52">
        <f>SUMIFS('BAZA DANYCH'!$O:$O,'BAZA DANYCH'!$B:$B,STATYSTYKI!$B116,'BAZA DANYCH'!$C:$C,STATYSTYKI!$C116,'BAZA DANYCH'!$G:$G,STATYSTYKI!$D116,'BAZA DANYCH'!$J:$J,STATYSTYKI!AP$99,'BAZA DANYCH'!$I:$I,STATYSTYKI!$L$5)</f>
        <v>0</v>
      </c>
      <c r="AQ116" s="52">
        <f>SUMIFS('BAZA DANYCH'!$O:$O,'BAZA DANYCH'!$B:$B,STATYSTYKI!$B116,'BAZA DANYCH'!$C:$C,STATYSTYKI!$C116,'BAZA DANYCH'!$G:$G,STATYSTYKI!$D116,'BAZA DANYCH'!$J:$J,STATYSTYKI!AQ$99,'BAZA DANYCH'!$I:$I,STATYSTYKI!$L$5)</f>
        <v>0</v>
      </c>
      <c r="AR116" s="52">
        <f>SUMIFS('BAZA DANYCH'!$O:$O,'BAZA DANYCH'!$B:$B,STATYSTYKI!$B116,'BAZA DANYCH'!$C:$C,STATYSTYKI!$C116,'BAZA DANYCH'!$G:$G,STATYSTYKI!$D116,'BAZA DANYCH'!$J:$J,STATYSTYKI!AR$99,'BAZA DANYCH'!$I:$I,STATYSTYKI!$L$5)</f>
        <v>0</v>
      </c>
      <c r="AS116" s="52">
        <f>SUMIFS('BAZA DANYCH'!$O:$O,'BAZA DANYCH'!$B:$B,STATYSTYKI!$B116,'BAZA DANYCH'!$C:$C,STATYSTYKI!$C116,'BAZA DANYCH'!$G:$G,STATYSTYKI!$D116,'BAZA DANYCH'!$J:$J,STATYSTYKI!AS$99,'BAZA DANYCH'!$I:$I,STATYSTYKI!$L$5)</f>
        <v>0</v>
      </c>
      <c r="AT116" s="52">
        <f>SUMIFS('BAZA DANYCH'!$O:$O,'BAZA DANYCH'!$B:$B,STATYSTYKI!$B116,'BAZA DANYCH'!$C:$C,STATYSTYKI!$C116,'BAZA DANYCH'!$G:$G,STATYSTYKI!$D116,'BAZA DANYCH'!$J:$J,STATYSTYKI!AT$99,'BAZA DANYCH'!$I:$I,STATYSTYKI!$L$5)</f>
        <v>0</v>
      </c>
      <c r="AU116" s="52">
        <f>SUMIFS('BAZA DANYCH'!$O:$O,'BAZA DANYCH'!$B:$B,STATYSTYKI!$B116,'BAZA DANYCH'!$C:$C,STATYSTYKI!$C116,'BAZA DANYCH'!$G:$G,STATYSTYKI!$D116,'BAZA DANYCH'!$J:$J,STATYSTYKI!AU$99,'BAZA DANYCH'!$I:$I,STATYSTYKI!$L$5)</f>
        <v>0</v>
      </c>
      <c r="AV116" s="52">
        <f>SUMIFS('BAZA DANYCH'!$O:$O,'BAZA DANYCH'!$B:$B,STATYSTYKI!$B116,'BAZA DANYCH'!$C:$C,STATYSTYKI!$C116,'BAZA DANYCH'!$G:$G,STATYSTYKI!$D116,'BAZA DANYCH'!$J:$J,STATYSTYKI!AV$99,'BAZA DANYCH'!$I:$I,STATYSTYKI!$L$5)</f>
        <v>0</v>
      </c>
      <c r="AW116" s="52">
        <f>SUMIFS('BAZA DANYCH'!$O:$O,'BAZA DANYCH'!$B:$B,STATYSTYKI!$B116,'BAZA DANYCH'!$C:$C,STATYSTYKI!$C116,'BAZA DANYCH'!$G:$G,STATYSTYKI!$D116,'BAZA DANYCH'!$J:$J,STATYSTYKI!AW$99,'BAZA DANYCH'!$I:$I,STATYSTYKI!$L$5)</f>
        <v>0</v>
      </c>
      <c r="AX116" s="52">
        <f>SUMIFS('BAZA DANYCH'!$O:$O,'BAZA DANYCH'!$B:$B,STATYSTYKI!$B116,'BAZA DANYCH'!$C:$C,STATYSTYKI!$C116,'BAZA DANYCH'!$G:$G,STATYSTYKI!$D116,'BAZA DANYCH'!$J:$J,STATYSTYKI!AX$99,'BAZA DANYCH'!$I:$I,STATYSTYKI!$L$5)</f>
        <v>0</v>
      </c>
      <c r="AY116" s="52">
        <f>SUMIFS('BAZA DANYCH'!$O:$O,'BAZA DANYCH'!$B:$B,STATYSTYKI!$B116,'BAZA DANYCH'!$C:$C,STATYSTYKI!$C116,'BAZA DANYCH'!$G:$G,STATYSTYKI!$D116,'BAZA DANYCH'!$J:$J,STATYSTYKI!AY$99,'BAZA DANYCH'!$I:$I,STATYSTYKI!$L$5)</f>
        <v>0</v>
      </c>
      <c r="AZ116" s="52">
        <f>SUMIFS('BAZA DANYCH'!$O:$O,'BAZA DANYCH'!$B:$B,STATYSTYKI!$B116,'BAZA DANYCH'!$C:$C,STATYSTYKI!$C116,'BAZA DANYCH'!$G:$G,STATYSTYKI!$D116,'BAZA DANYCH'!$J:$J,STATYSTYKI!AZ$99,'BAZA DANYCH'!$I:$I,STATYSTYKI!$L$5)</f>
        <v>0</v>
      </c>
      <c r="BA116" s="52">
        <f>SUMIFS('BAZA DANYCH'!$O:$O,'BAZA DANYCH'!$B:$B,STATYSTYKI!$B116,'BAZA DANYCH'!$C:$C,STATYSTYKI!$C116,'BAZA DANYCH'!$G:$G,STATYSTYKI!$D116,'BAZA DANYCH'!$J:$J,STATYSTYKI!BA$99,'BAZA DANYCH'!$I:$I,STATYSTYKI!$L$5)</f>
        <v>0</v>
      </c>
      <c r="BB116" s="52">
        <f>SUMIFS('BAZA DANYCH'!$O:$O,'BAZA DANYCH'!$B:$B,STATYSTYKI!$B116,'BAZA DANYCH'!$C:$C,STATYSTYKI!$C116,'BAZA DANYCH'!$G:$G,STATYSTYKI!$D116,'BAZA DANYCH'!$J:$J,STATYSTYKI!BB$99,'BAZA DANYCH'!$I:$I,STATYSTYKI!$L$5)</f>
        <v>0</v>
      </c>
      <c r="BC116" s="52">
        <f>SUMIFS('BAZA DANYCH'!$O:$O,'BAZA DANYCH'!$B:$B,STATYSTYKI!$B116,'BAZA DANYCH'!$C:$C,STATYSTYKI!$C116,'BAZA DANYCH'!$G:$G,STATYSTYKI!$D116,'BAZA DANYCH'!$J:$J,STATYSTYKI!BC$99,'BAZA DANYCH'!$I:$I,STATYSTYKI!$L$5)</f>
        <v>0</v>
      </c>
      <c r="BD116" s="52">
        <f>SUMIFS('BAZA DANYCH'!$O:$O,'BAZA DANYCH'!$B:$B,STATYSTYKI!$B116,'BAZA DANYCH'!$C:$C,STATYSTYKI!$C116,'BAZA DANYCH'!$G:$G,STATYSTYKI!$D116,'BAZA DANYCH'!$J:$J,STATYSTYKI!BD$99,'BAZA DANYCH'!$I:$I,STATYSTYKI!$L$5)</f>
        <v>0</v>
      </c>
      <c r="BE116" s="52">
        <f>SUMIFS('BAZA DANYCH'!$O:$O,'BAZA DANYCH'!$B:$B,STATYSTYKI!$B116,'BAZA DANYCH'!$C:$C,STATYSTYKI!$C116,'BAZA DANYCH'!$G:$G,STATYSTYKI!$D116,'BAZA DANYCH'!$J:$J,STATYSTYKI!BE$99,'BAZA DANYCH'!$I:$I,STATYSTYKI!$L$5)</f>
        <v>0</v>
      </c>
      <c r="BF116" s="52">
        <f>SUMIFS('BAZA DANYCH'!$O:$O,'BAZA DANYCH'!$B:$B,STATYSTYKI!$B116,'BAZA DANYCH'!$C:$C,STATYSTYKI!$C116,'BAZA DANYCH'!$G:$G,STATYSTYKI!$D116,'BAZA DANYCH'!$J:$J,STATYSTYKI!BF$99,'BAZA DANYCH'!$I:$I,STATYSTYKI!$L$5)</f>
        <v>0</v>
      </c>
      <c r="BG116" s="52">
        <f>SUMIFS('BAZA DANYCH'!$O:$O,'BAZA DANYCH'!$B:$B,STATYSTYKI!$B116,'BAZA DANYCH'!$C:$C,STATYSTYKI!$C116,'BAZA DANYCH'!$G:$G,STATYSTYKI!$D116,'BAZA DANYCH'!$J:$J,STATYSTYKI!BG$99,'BAZA DANYCH'!$I:$I,STATYSTYKI!$L$5)</f>
        <v>0</v>
      </c>
      <c r="BH116" s="52">
        <f>SUMIFS('BAZA DANYCH'!$O:$O,'BAZA DANYCH'!$B:$B,STATYSTYKI!$B116,'BAZA DANYCH'!$C:$C,STATYSTYKI!$C116,'BAZA DANYCH'!$G:$G,STATYSTYKI!$D116,'BAZA DANYCH'!$J:$J,STATYSTYKI!BH$99,'BAZA DANYCH'!$I:$I,STATYSTYKI!$L$5)</f>
        <v>0</v>
      </c>
      <c r="BI116" s="52">
        <f>SUMIFS('BAZA DANYCH'!$O:$O,'BAZA DANYCH'!$B:$B,STATYSTYKI!$B116,'BAZA DANYCH'!$C:$C,STATYSTYKI!$C116,'BAZA DANYCH'!$G:$G,STATYSTYKI!$D116,'BAZA DANYCH'!$J:$J,STATYSTYKI!BI$99,'BAZA DANYCH'!$I:$I,STATYSTYKI!$L$5)</f>
        <v>0</v>
      </c>
      <c r="BJ116" s="52">
        <f>SUMIFS('BAZA DANYCH'!$O:$O,'BAZA DANYCH'!$B:$B,STATYSTYKI!$B116,'BAZA DANYCH'!$C:$C,STATYSTYKI!$C116,'BAZA DANYCH'!$G:$G,STATYSTYKI!$D116,'BAZA DANYCH'!$J:$J,STATYSTYKI!BJ$99,'BAZA DANYCH'!$I:$I,STATYSTYKI!$L$5)</f>
        <v>0</v>
      </c>
      <c r="BK116" s="52">
        <f>SUMIFS('BAZA DANYCH'!$O:$O,'BAZA DANYCH'!$B:$B,STATYSTYKI!$B116,'BAZA DANYCH'!$C:$C,STATYSTYKI!$C116,'BAZA DANYCH'!$G:$G,STATYSTYKI!$D116,'BAZA DANYCH'!$J:$J,STATYSTYKI!BK$99,'BAZA DANYCH'!$I:$I,STATYSTYKI!$L$5)</f>
        <v>0</v>
      </c>
      <c r="BL116" s="52">
        <f>SUMIFS('BAZA DANYCH'!$O:$O,'BAZA DANYCH'!$B:$B,STATYSTYKI!$B116,'BAZA DANYCH'!$C:$C,STATYSTYKI!$C116,'BAZA DANYCH'!$G:$G,STATYSTYKI!$D116,'BAZA DANYCH'!$J:$J,STATYSTYKI!BL$99,'BAZA DANYCH'!$I:$I,STATYSTYKI!$L$5)</f>
        <v>0</v>
      </c>
      <c r="BM116" s="52">
        <f>SUMIFS('BAZA DANYCH'!$O:$O,'BAZA DANYCH'!$B:$B,STATYSTYKI!$B116,'BAZA DANYCH'!$C:$C,STATYSTYKI!$C116,'BAZA DANYCH'!$G:$G,STATYSTYKI!$D116,'BAZA DANYCH'!$J:$J,STATYSTYKI!BM$99,'BAZA DANYCH'!$I:$I,STATYSTYKI!$L$5)</f>
        <v>0</v>
      </c>
      <c r="BN116" s="52">
        <f>SUMIFS('BAZA DANYCH'!$O:$O,'BAZA DANYCH'!$B:$B,STATYSTYKI!$B116,'BAZA DANYCH'!$C:$C,STATYSTYKI!$C116,'BAZA DANYCH'!$G:$G,STATYSTYKI!$D116,'BAZA DANYCH'!$J:$J,STATYSTYKI!BN$99,'BAZA DANYCH'!$I:$I,STATYSTYKI!$L$5)</f>
        <v>0</v>
      </c>
      <c r="BO116" s="52">
        <f>SUMIFS('BAZA DANYCH'!$O:$O,'BAZA DANYCH'!$B:$B,STATYSTYKI!$B116,'BAZA DANYCH'!$C:$C,STATYSTYKI!$C116,'BAZA DANYCH'!$G:$G,STATYSTYKI!$D116,'BAZA DANYCH'!$J:$J,STATYSTYKI!BO$99,'BAZA DANYCH'!$I:$I,STATYSTYKI!$L$5)</f>
        <v>0</v>
      </c>
      <c r="BP116" s="52">
        <f>SUMIFS('BAZA DANYCH'!$O:$O,'BAZA DANYCH'!$B:$B,STATYSTYKI!$B116,'BAZA DANYCH'!$C:$C,STATYSTYKI!$C116,'BAZA DANYCH'!$G:$G,STATYSTYKI!$D116,'BAZA DANYCH'!$J:$J,STATYSTYKI!BP$99,'BAZA DANYCH'!$I:$I,STATYSTYKI!$L$5)</f>
        <v>0</v>
      </c>
      <c r="BQ116" s="52">
        <f>SUMIFS('BAZA DANYCH'!$O:$O,'BAZA DANYCH'!$B:$B,STATYSTYKI!$B116,'BAZA DANYCH'!$C:$C,STATYSTYKI!$C116,'BAZA DANYCH'!$G:$G,STATYSTYKI!$D116,'BAZA DANYCH'!$J:$J,STATYSTYKI!BQ$99,'BAZA DANYCH'!$I:$I,STATYSTYKI!$L$5)</f>
        <v>0</v>
      </c>
      <c r="BR116" s="52">
        <f>SUMIFS('BAZA DANYCH'!$O:$O,'BAZA DANYCH'!$B:$B,STATYSTYKI!$B116,'BAZA DANYCH'!$C:$C,STATYSTYKI!$C116,'BAZA DANYCH'!$G:$G,STATYSTYKI!$D116,'BAZA DANYCH'!$J:$J,STATYSTYKI!BR$99,'BAZA DANYCH'!$I:$I,STATYSTYKI!$L$5)</f>
        <v>0</v>
      </c>
      <c r="BS116" s="52">
        <f>SUMIFS('BAZA DANYCH'!$O:$O,'BAZA DANYCH'!$B:$B,STATYSTYKI!$B116,'BAZA DANYCH'!$C:$C,STATYSTYKI!$C116,'BAZA DANYCH'!$G:$G,STATYSTYKI!$D116,'BAZA DANYCH'!$J:$J,STATYSTYKI!BS$99,'BAZA DANYCH'!$I:$I,STATYSTYKI!$L$5)</f>
        <v>0</v>
      </c>
      <c r="BT116" s="52">
        <f>SUMIFS('BAZA DANYCH'!$O:$O,'BAZA DANYCH'!$B:$B,STATYSTYKI!$B116,'BAZA DANYCH'!$C:$C,STATYSTYKI!$C116,'BAZA DANYCH'!$G:$G,STATYSTYKI!$D116,'BAZA DANYCH'!$J:$J,STATYSTYKI!BT$99,'BAZA DANYCH'!$I:$I,STATYSTYKI!$L$5)</f>
        <v>0</v>
      </c>
      <c r="BU116" s="52">
        <f>SUMIFS('BAZA DANYCH'!$O:$O,'BAZA DANYCH'!$B:$B,STATYSTYKI!$B116,'BAZA DANYCH'!$C:$C,STATYSTYKI!$C116,'BAZA DANYCH'!$G:$G,STATYSTYKI!$D116,'BAZA DANYCH'!$J:$J,STATYSTYKI!BU$99,'BAZA DANYCH'!$I:$I,STATYSTYKI!$L$5)</f>
        <v>0</v>
      </c>
      <c r="BV116" s="52">
        <f>SUMIFS('BAZA DANYCH'!$O:$O,'BAZA DANYCH'!$B:$B,STATYSTYKI!$B116,'BAZA DANYCH'!$C:$C,STATYSTYKI!$C116,'BAZA DANYCH'!$G:$G,STATYSTYKI!$D116,'BAZA DANYCH'!$J:$J,STATYSTYKI!BV$99,'BAZA DANYCH'!$I:$I,STATYSTYKI!$L$5)</f>
        <v>0</v>
      </c>
      <c r="BW116" s="52">
        <f>SUMIFS('BAZA DANYCH'!$O:$O,'BAZA DANYCH'!$B:$B,STATYSTYKI!$B116,'BAZA DANYCH'!$C:$C,STATYSTYKI!$C116,'BAZA DANYCH'!$G:$G,STATYSTYKI!$D116,'BAZA DANYCH'!$J:$J,STATYSTYKI!BW$99,'BAZA DANYCH'!$I:$I,STATYSTYKI!$L$5)</f>
        <v>0</v>
      </c>
      <c r="BX116" s="52">
        <f>SUMIFS('BAZA DANYCH'!$O:$O,'BAZA DANYCH'!$B:$B,STATYSTYKI!$B116,'BAZA DANYCH'!$C:$C,STATYSTYKI!$C116,'BAZA DANYCH'!$G:$G,STATYSTYKI!$D116,'BAZA DANYCH'!$J:$J,STATYSTYKI!BX$99,'BAZA DANYCH'!$I:$I,STATYSTYKI!$L$5)</f>
        <v>0</v>
      </c>
      <c r="BY116" s="52">
        <f>SUMIFS('BAZA DANYCH'!$O:$O,'BAZA DANYCH'!$B:$B,STATYSTYKI!$B116,'BAZA DANYCH'!$C:$C,STATYSTYKI!$C116,'BAZA DANYCH'!$G:$G,STATYSTYKI!$D116,'BAZA DANYCH'!$J:$J,STATYSTYKI!BY$99,'BAZA DANYCH'!$I:$I,STATYSTYKI!$L$5)</f>
        <v>0</v>
      </c>
      <c r="BZ116" s="52">
        <f>SUMIFS('BAZA DANYCH'!$O:$O,'BAZA DANYCH'!$B:$B,STATYSTYKI!$B116,'BAZA DANYCH'!$C:$C,STATYSTYKI!$C116,'BAZA DANYCH'!$G:$G,STATYSTYKI!$D116,'BAZA DANYCH'!$J:$J,STATYSTYKI!BZ$99,'BAZA DANYCH'!$I:$I,STATYSTYKI!$L$5)</f>
        <v>0</v>
      </c>
      <c r="CA116" s="52">
        <f>SUMIFS('BAZA DANYCH'!$O:$O,'BAZA DANYCH'!$B:$B,STATYSTYKI!$B116,'BAZA DANYCH'!$C:$C,STATYSTYKI!$C116,'BAZA DANYCH'!$G:$G,STATYSTYKI!$D116,'BAZA DANYCH'!$J:$J,STATYSTYKI!CA$99,'BAZA DANYCH'!$I:$I,STATYSTYKI!$L$5)</f>
        <v>0</v>
      </c>
      <c r="CB116" s="52">
        <f>SUMIFS('BAZA DANYCH'!$O:$O,'BAZA DANYCH'!$B:$B,STATYSTYKI!$B116,'BAZA DANYCH'!$C:$C,STATYSTYKI!$C116,'BAZA DANYCH'!$G:$G,STATYSTYKI!$D116,'BAZA DANYCH'!$J:$J,STATYSTYKI!CB$99,'BAZA DANYCH'!$I:$I,STATYSTYKI!$L$5)</f>
        <v>0</v>
      </c>
      <c r="CC116" s="52">
        <f>SUMIFS('BAZA DANYCH'!$O:$O,'BAZA DANYCH'!$B:$B,STATYSTYKI!$B116,'BAZA DANYCH'!$C:$C,STATYSTYKI!$C116,'BAZA DANYCH'!$G:$G,STATYSTYKI!$D116,'BAZA DANYCH'!$J:$J,STATYSTYKI!CC$99,'BAZA DANYCH'!$I:$I,STATYSTYKI!$L$5)</f>
        <v>0</v>
      </c>
      <c r="CD116" s="52">
        <f>SUMIFS('BAZA DANYCH'!$O:$O,'BAZA DANYCH'!$B:$B,STATYSTYKI!$B116,'BAZA DANYCH'!$C:$C,STATYSTYKI!$C116,'BAZA DANYCH'!$G:$G,STATYSTYKI!$D116,'BAZA DANYCH'!$J:$J,STATYSTYKI!CD$99,'BAZA DANYCH'!$I:$I,STATYSTYKI!$L$5)</f>
        <v>0</v>
      </c>
      <c r="CE116" s="52">
        <f>SUMIFS('BAZA DANYCH'!$O:$O,'BAZA DANYCH'!$B:$B,STATYSTYKI!$B116,'BAZA DANYCH'!$C:$C,STATYSTYKI!$C116,'BAZA DANYCH'!$G:$G,STATYSTYKI!$D116,'BAZA DANYCH'!$J:$J,STATYSTYKI!CE$99,'BAZA DANYCH'!$I:$I,STATYSTYKI!$L$5)</f>
        <v>0</v>
      </c>
      <c r="CF116" s="52">
        <f>SUMIFS('BAZA DANYCH'!$O:$O,'BAZA DANYCH'!$B:$B,STATYSTYKI!$B116,'BAZA DANYCH'!$C:$C,STATYSTYKI!$C116,'BAZA DANYCH'!$G:$G,STATYSTYKI!$D116,'BAZA DANYCH'!$J:$J,STATYSTYKI!CF$99,'BAZA DANYCH'!$I:$I,STATYSTYKI!$L$5)</f>
        <v>0</v>
      </c>
      <c r="CG116" s="52">
        <f>SUMIFS('BAZA DANYCH'!$O:$O,'BAZA DANYCH'!$B:$B,STATYSTYKI!$B116,'BAZA DANYCH'!$C:$C,STATYSTYKI!$C116,'BAZA DANYCH'!$G:$G,STATYSTYKI!$D116,'BAZA DANYCH'!$J:$J,STATYSTYKI!CG$99,'BAZA DANYCH'!$I:$I,STATYSTYKI!$L$5)</f>
        <v>0</v>
      </c>
      <c r="CH116" s="52">
        <f>SUMIFS('BAZA DANYCH'!$O:$O,'BAZA DANYCH'!$B:$B,STATYSTYKI!$B116,'BAZA DANYCH'!$C:$C,STATYSTYKI!$C116,'BAZA DANYCH'!$G:$G,STATYSTYKI!$D116,'BAZA DANYCH'!$J:$J,STATYSTYKI!CH$99,'BAZA DANYCH'!$I:$I,STATYSTYKI!$L$5)</f>
        <v>0</v>
      </c>
      <c r="CI116" s="52">
        <f>SUMIFS('BAZA DANYCH'!$O:$O,'BAZA DANYCH'!$B:$B,STATYSTYKI!$B116,'BAZA DANYCH'!$C:$C,STATYSTYKI!$C116,'BAZA DANYCH'!$G:$G,STATYSTYKI!$D116,'BAZA DANYCH'!$J:$J,STATYSTYKI!CI$99,'BAZA DANYCH'!$I:$I,STATYSTYKI!$L$5)</f>
        <v>0</v>
      </c>
      <c r="CJ116" s="52">
        <f>SUMIFS('BAZA DANYCH'!$O:$O,'BAZA DANYCH'!$B:$B,STATYSTYKI!$B116,'BAZA DANYCH'!$C:$C,STATYSTYKI!$C116,'BAZA DANYCH'!$G:$G,STATYSTYKI!$D116,'BAZA DANYCH'!$J:$J,STATYSTYKI!CJ$99,'BAZA DANYCH'!$I:$I,STATYSTYKI!$L$5)</f>
        <v>0</v>
      </c>
      <c r="CK116" s="52">
        <f>SUMIFS('BAZA DANYCH'!$O:$O,'BAZA DANYCH'!$B:$B,STATYSTYKI!$B116,'BAZA DANYCH'!$C:$C,STATYSTYKI!$C116,'BAZA DANYCH'!$G:$G,STATYSTYKI!$D116,'BAZA DANYCH'!$J:$J,STATYSTYKI!CK$99,'BAZA DANYCH'!$I:$I,STATYSTYKI!$L$5)</f>
        <v>0</v>
      </c>
      <c r="CL116" s="52">
        <f>SUMIFS('BAZA DANYCH'!$O:$O,'BAZA DANYCH'!$B:$B,STATYSTYKI!$B116,'BAZA DANYCH'!$C:$C,STATYSTYKI!$C116,'BAZA DANYCH'!$G:$G,STATYSTYKI!$D116,'BAZA DANYCH'!$J:$J,STATYSTYKI!CL$99,'BAZA DANYCH'!$I:$I,STATYSTYKI!$L$5)</f>
        <v>0</v>
      </c>
      <c r="CM116" s="52">
        <f>SUMIFS('BAZA DANYCH'!$O:$O,'BAZA DANYCH'!$B:$B,STATYSTYKI!$B116,'BAZA DANYCH'!$C:$C,STATYSTYKI!$C116,'BAZA DANYCH'!$G:$G,STATYSTYKI!$D116,'BAZA DANYCH'!$J:$J,STATYSTYKI!CM$99,'BAZA DANYCH'!$I:$I,STATYSTYKI!$L$5)</f>
        <v>0</v>
      </c>
      <c r="CN116" s="52">
        <f>SUMIFS('BAZA DANYCH'!$O:$O,'BAZA DANYCH'!$B:$B,STATYSTYKI!$B116,'BAZA DANYCH'!$C:$C,STATYSTYKI!$C116,'BAZA DANYCH'!$G:$G,STATYSTYKI!$D116,'BAZA DANYCH'!$J:$J,STATYSTYKI!CN$99,'BAZA DANYCH'!$I:$I,STATYSTYKI!$L$5)</f>
        <v>0</v>
      </c>
      <c r="CO116" s="52">
        <f>SUMIFS('BAZA DANYCH'!$O:$O,'BAZA DANYCH'!$B:$B,STATYSTYKI!$B116,'BAZA DANYCH'!$C:$C,STATYSTYKI!$C116,'BAZA DANYCH'!$G:$G,STATYSTYKI!$D116,'BAZA DANYCH'!$J:$J,STATYSTYKI!CO$99,'BAZA DANYCH'!$I:$I,STATYSTYKI!$L$5)</f>
        <v>0</v>
      </c>
      <c r="CP116" s="52">
        <f>SUMIFS('BAZA DANYCH'!$O:$O,'BAZA DANYCH'!$B:$B,STATYSTYKI!$B116,'BAZA DANYCH'!$C:$C,STATYSTYKI!$C116,'BAZA DANYCH'!$G:$G,STATYSTYKI!$D116,'BAZA DANYCH'!$J:$J,STATYSTYKI!CP$99,'BAZA DANYCH'!$I:$I,STATYSTYKI!$L$5)</f>
        <v>0</v>
      </c>
      <c r="CQ116" s="52">
        <f>SUMIFS('BAZA DANYCH'!$O:$O,'BAZA DANYCH'!$B:$B,STATYSTYKI!$B116,'BAZA DANYCH'!$C:$C,STATYSTYKI!$C116,'BAZA DANYCH'!$G:$G,STATYSTYKI!$D116,'BAZA DANYCH'!$J:$J,STATYSTYKI!CQ$99,'BAZA DANYCH'!$I:$I,STATYSTYKI!$L$5)</f>
        <v>0</v>
      </c>
      <c r="CR116" s="52">
        <f>SUMIFS('BAZA DANYCH'!$O:$O,'BAZA DANYCH'!$B:$B,STATYSTYKI!$B116,'BAZA DANYCH'!$C:$C,STATYSTYKI!$C116,'BAZA DANYCH'!$G:$G,STATYSTYKI!$D116,'BAZA DANYCH'!$J:$J,STATYSTYKI!CR$99,'BAZA DANYCH'!$I:$I,STATYSTYKI!$L$5)</f>
        <v>0</v>
      </c>
      <c r="CS116" s="52">
        <f>SUMIFS('BAZA DANYCH'!$O:$O,'BAZA DANYCH'!$B:$B,STATYSTYKI!$B116,'BAZA DANYCH'!$C:$C,STATYSTYKI!$C116,'BAZA DANYCH'!$G:$G,STATYSTYKI!$D116,'BAZA DANYCH'!$J:$J,STATYSTYKI!CS$99,'BAZA DANYCH'!$I:$I,STATYSTYKI!$L$5)</f>
        <v>0</v>
      </c>
      <c r="CT116" s="52">
        <f>SUMIFS('BAZA DANYCH'!$O:$O,'BAZA DANYCH'!$B:$B,STATYSTYKI!$B116,'BAZA DANYCH'!$C:$C,STATYSTYKI!$C116,'BAZA DANYCH'!$G:$G,STATYSTYKI!$D116,'BAZA DANYCH'!$J:$J,STATYSTYKI!CT$99,'BAZA DANYCH'!$I:$I,STATYSTYKI!$L$5)</f>
        <v>0</v>
      </c>
      <c r="CU116" s="52">
        <f>SUMIFS('BAZA DANYCH'!$O:$O,'BAZA DANYCH'!$B:$B,STATYSTYKI!$B116,'BAZA DANYCH'!$C:$C,STATYSTYKI!$C116,'BAZA DANYCH'!$G:$G,STATYSTYKI!$D116,'BAZA DANYCH'!$J:$J,STATYSTYKI!CU$99,'BAZA DANYCH'!$I:$I,STATYSTYKI!$L$5)</f>
        <v>0</v>
      </c>
      <c r="CV116" s="52">
        <f>SUMIFS('BAZA DANYCH'!$O:$O,'BAZA DANYCH'!$B:$B,STATYSTYKI!$B116,'BAZA DANYCH'!$C:$C,STATYSTYKI!$C116,'BAZA DANYCH'!$G:$G,STATYSTYKI!$D116,'BAZA DANYCH'!$J:$J,STATYSTYKI!CV$99,'BAZA DANYCH'!$I:$I,STATYSTYKI!$L$5)</f>
        <v>0</v>
      </c>
      <c r="CW116" s="52">
        <f>SUMIFS('BAZA DANYCH'!$O:$O,'BAZA DANYCH'!$B:$B,STATYSTYKI!$B116,'BAZA DANYCH'!$C:$C,STATYSTYKI!$C116,'BAZA DANYCH'!$G:$G,STATYSTYKI!$D116,'BAZA DANYCH'!$J:$J,STATYSTYKI!CW$99,'BAZA DANYCH'!$I:$I,STATYSTYKI!$L$5)</f>
        <v>0</v>
      </c>
      <c r="CX116" s="52">
        <f>SUMIFS('BAZA DANYCH'!$O:$O,'BAZA DANYCH'!$B:$B,STATYSTYKI!$B116,'BAZA DANYCH'!$C:$C,STATYSTYKI!$C116,'BAZA DANYCH'!$G:$G,STATYSTYKI!$D116,'BAZA DANYCH'!$J:$J,STATYSTYKI!CX$99,'BAZA DANYCH'!$I:$I,STATYSTYKI!$L$5)</f>
        <v>0</v>
      </c>
    </row>
    <row r="117" spans="2:102">
      <c r="B117" s="20" t="s">
        <v>124</v>
      </c>
      <c r="C117" s="20" t="s">
        <v>119</v>
      </c>
      <c r="D117" s="20" t="s">
        <v>18</v>
      </c>
      <c r="E117" s="25" t="s">
        <v>20</v>
      </c>
      <c r="F117" s="52">
        <f t="shared" si="208"/>
        <v>0</v>
      </c>
      <c r="G117" s="52">
        <f>SUMIFS('BAZA DANYCH'!$Q:$Q,'BAZA DANYCH'!$B:$B,STATYSTYKI!$B117,'BAZA DANYCH'!$C:$C,STATYSTYKI!$C117,'BAZA DANYCH'!$G:$G,STATYSTYKI!$D117,'BAZA DANYCH'!$J:$J,STATYSTYKI!G$99,'BAZA DANYCH'!$I:$I,STATYSTYKI!$L$5)</f>
        <v>0</v>
      </c>
      <c r="H117" s="52">
        <f>SUMIFS('BAZA DANYCH'!$Q:$Q,'BAZA DANYCH'!$B:$B,STATYSTYKI!$B117,'BAZA DANYCH'!$C:$C,STATYSTYKI!$C117,'BAZA DANYCH'!$G:$G,STATYSTYKI!$D117,'BAZA DANYCH'!$J:$J,STATYSTYKI!H$99,'BAZA DANYCH'!$I:$I,STATYSTYKI!$L$5)</f>
        <v>0</v>
      </c>
      <c r="I117" s="52">
        <f>SUMIFS('BAZA DANYCH'!$Q:$Q,'BAZA DANYCH'!$B:$B,STATYSTYKI!$B117,'BAZA DANYCH'!$C:$C,STATYSTYKI!$C117,'BAZA DANYCH'!$G:$G,STATYSTYKI!$D117,'BAZA DANYCH'!$J:$J,STATYSTYKI!I$99,'BAZA DANYCH'!$I:$I,STATYSTYKI!$L$5)</f>
        <v>0</v>
      </c>
      <c r="J117" s="52">
        <f>SUMIFS('BAZA DANYCH'!$Q:$Q,'BAZA DANYCH'!$B:$B,STATYSTYKI!$B117,'BAZA DANYCH'!$C:$C,STATYSTYKI!$C117,'BAZA DANYCH'!$G:$G,STATYSTYKI!$D117,'BAZA DANYCH'!$J:$J,STATYSTYKI!J$99,'BAZA DANYCH'!$I:$I,STATYSTYKI!$L$5)</f>
        <v>0</v>
      </c>
      <c r="K117" s="52">
        <f>SUMIFS('BAZA DANYCH'!$Q:$Q,'BAZA DANYCH'!$B:$B,STATYSTYKI!$B117,'BAZA DANYCH'!$C:$C,STATYSTYKI!$C117,'BAZA DANYCH'!$G:$G,STATYSTYKI!$D117,'BAZA DANYCH'!$J:$J,STATYSTYKI!K$99,'BAZA DANYCH'!$I:$I,STATYSTYKI!$L$5)</f>
        <v>0</v>
      </c>
      <c r="L117" s="52">
        <f>SUMIFS('BAZA DANYCH'!$Q:$Q,'BAZA DANYCH'!$B:$B,STATYSTYKI!$B117,'BAZA DANYCH'!$C:$C,STATYSTYKI!$C117,'BAZA DANYCH'!$G:$G,STATYSTYKI!$D117,'BAZA DANYCH'!$J:$J,STATYSTYKI!L$99,'BAZA DANYCH'!$I:$I,STATYSTYKI!$L$5)</f>
        <v>0</v>
      </c>
      <c r="M117" s="52">
        <f>SUMIFS('BAZA DANYCH'!$Q:$Q,'BAZA DANYCH'!$B:$B,STATYSTYKI!$B117,'BAZA DANYCH'!$C:$C,STATYSTYKI!$C117,'BAZA DANYCH'!$G:$G,STATYSTYKI!$D117,'BAZA DANYCH'!$J:$J,STATYSTYKI!M$99,'BAZA DANYCH'!$I:$I,STATYSTYKI!$L$5)</f>
        <v>0</v>
      </c>
      <c r="N117" s="52">
        <f>SUMIFS('BAZA DANYCH'!$Q:$Q,'BAZA DANYCH'!$B:$B,STATYSTYKI!$B117,'BAZA DANYCH'!$C:$C,STATYSTYKI!$C117,'BAZA DANYCH'!$G:$G,STATYSTYKI!$D117,'BAZA DANYCH'!$J:$J,STATYSTYKI!N$99,'BAZA DANYCH'!$I:$I,STATYSTYKI!$L$5)</f>
        <v>0</v>
      </c>
      <c r="O117" s="52">
        <f>SUMIFS('BAZA DANYCH'!$Q:$Q,'BAZA DANYCH'!$B:$B,STATYSTYKI!$B117,'BAZA DANYCH'!$C:$C,STATYSTYKI!$C117,'BAZA DANYCH'!$G:$G,STATYSTYKI!$D117,'BAZA DANYCH'!$J:$J,STATYSTYKI!O$99,'BAZA DANYCH'!$I:$I,STATYSTYKI!$L$5)</f>
        <v>0</v>
      </c>
      <c r="P117" s="52">
        <f>SUMIFS('BAZA DANYCH'!$Q:$Q,'BAZA DANYCH'!$B:$B,STATYSTYKI!$B117,'BAZA DANYCH'!$C:$C,STATYSTYKI!$C117,'BAZA DANYCH'!$G:$G,STATYSTYKI!$D117,'BAZA DANYCH'!$J:$J,STATYSTYKI!P$99,'BAZA DANYCH'!$I:$I,STATYSTYKI!$L$5)</f>
        <v>0</v>
      </c>
      <c r="Q117" s="52">
        <f>SUMIFS('BAZA DANYCH'!$Q:$Q,'BAZA DANYCH'!$B:$B,STATYSTYKI!$B117,'BAZA DANYCH'!$C:$C,STATYSTYKI!$C117,'BAZA DANYCH'!$G:$G,STATYSTYKI!$D117,'BAZA DANYCH'!$J:$J,STATYSTYKI!Q$99,'BAZA DANYCH'!$I:$I,STATYSTYKI!$L$5)</f>
        <v>0</v>
      </c>
      <c r="R117" s="52">
        <f>SUMIFS('BAZA DANYCH'!$Q:$Q,'BAZA DANYCH'!$B:$B,STATYSTYKI!$B117,'BAZA DANYCH'!$C:$C,STATYSTYKI!$C117,'BAZA DANYCH'!$G:$G,STATYSTYKI!$D117,'BAZA DANYCH'!$J:$J,STATYSTYKI!R$99,'BAZA DANYCH'!$I:$I,STATYSTYKI!$L$5)</f>
        <v>0</v>
      </c>
      <c r="S117" s="52">
        <f>SUMIFS('BAZA DANYCH'!$Q:$Q,'BAZA DANYCH'!$B:$B,STATYSTYKI!$B117,'BAZA DANYCH'!$C:$C,STATYSTYKI!$C117,'BAZA DANYCH'!$G:$G,STATYSTYKI!$D117,'BAZA DANYCH'!$J:$J,STATYSTYKI!S$99,'BAZA DANYCH'!$I:$I,STATYSTYKI!$L$5)</f>
        <v>0</v>
      </c>
      <c r="T117" s="52">
        <f>SUMIFS('BAZA DANYCH'!$Q:$Q,'BAZA DANYCH'!$B:$B,STATYSTYKI!$B117,'BAZA DANYCH'!$C:$C,STATYSTYKI!$C117,'BAZA DANYCH'!$G:$G,STATYSTYKI!$D117,'BAZA DANYCH'!$J:$J,STATYSTYKI!T$99,'BAZA DANYCH'!$I:$I,STATYSTYKI!$L$5)</f>
        <v>0</v>
      </c>
      <c r="U117" s="52">
        <f>SUMIFS('BAZA DANYCH'!$Q:$Q,'BAZA DANYCH'!$B:$B,STATYSTYKI!$B117,'BAZA DANYCH'!$C:$C,STATYSTYKI!$C117,'BAZA DANYCH'!$G:$G,STATYSTYKI!$D117,'BAZA DANYCH'!$J:$J,STATYSTYKI!U$99,'BAZA DANYCH'!$I:$I,STATYSTYKI!$L$5)</f>
        <v>0</v>
      </c>
      <c r="V117" s="52">
        <f>SUMIFS('BAZA DANYCH'!$Q:$Q,'BAZA DANYCH'!$B:$B,STATYSTYKI!$B117,'BAZA DANYCH'!$C:$C,STATYSTYKI!$C117,'BAZA DANYCH'!$G:$G,STATYSTYKI!$D117,'BAZA DANYCH'!$J:$J,STATYSTYKI!V$99,'BAZA DANYCH'!$I:$I,STATYSTYKI!$L$5)</f>
        <v>0</v>
      </c>
      <c r="W117" s="52">
        <f>SUMIFS('BAZA DANYCH'!$Q:$Q,'BAZA DANYCH'!$B:$B,STATYSTYKI!$B117,'BAZA DANYCH'!$C:$C,STATYSTYKI!$C117,'BAZA DANYCH'!$G:$G,STATYSTYKI!$D117,'BAZA DANYCH'!$J:$J,STATYSTYKI!W$99,'BAZA DANYCH'!$I:$I,STATYSTYKI!$L$5)</f>
        <v>0</v>
      </c>
      <c r="X117" s="52">
        <f>SUMIFS('BAZA DANYCH'!$Q:$Q,'BAZA DANYCH'!$B:$B,STATYSTYKI!$B117,'BAZA DANYCH'!$C:$C,STATYSTYKI!$C117,'BAZA DANYCH'!$G:$G,STATYSTYKI!$D117,'BAZA DANYCH'!$J:$J,STATYSTYKI!X$99,'BAZA DANYCH'!$I:$I,STATYSTYKI!$L$5)</f>
        <v>0</v>
      </c>
      <c r="Y117" s="52">
        <f>SUMIFS('BAZA DANYCH'!$Q:$Q,'BAZA DANYCH'!$B:$B,STATYSTYKI!$B117,'BAZA DANYCH'!$C:$C,STATYSTYKI!$C117,'BAZA DANYCH'!$G:$G,STATYSTYKI!$D117,'BAZA DANYCH'!$J:$J,STATYSTYKI!Y$99,'BAZA DANYCH'!$I:$I,STATYSTYKI!$L$5)</f>
        <v>0</v>
      </c>
      <c r="Z117" s="52">
        <f>SUMIFS('BAZA DANYCH'!$Q:$Q,'BAZA DANYCH'!$B:$B,STATYSTYKI!$B117,'BAZA DANYCH'!$C:$C,STATYSTYKI!$C117,'BAZA DANYCH'!$G:$G,STATYSTYKI!$D117,'BAZA DANYCH'!$J:$J,STATYSTYKI!Z$99,'BAZA DANYCH'!$I:$I,STATYSTYKI!$L$5)</f>
        <v>0</v>
      </c>
      <c r="AA117" s="52">
        <f>SUMIFS('BAZA DANYCH'!$Q:$Q,'BAZA DANYCH'!$B:$B,STATYSTYKI!$B117,'BAZA DANYCH'!$C:$C,STATYSTYKI!$C117,'BAZA DANYCH'!$G:$G,STATYSTYKI!$D117,'BAZA DANYCH'!$J:$J,STATYSTYKI!AA$99,'BAZA DANYCH'!$I:$I,STATYSTYKI!$L$5)</f>
        <v>0</v>
      </c>
      <c r="AB117" s="52">
        <f>SUMIFS('BAZA DANYCH'!$Q:$Q,'BAZA DANYCH'!$B:$B,STATYSTYKI!$B117,'BAZA DANYCH'!$C:$C,STATYSTYKI!$C117,'BAZA DANYCH'!$G:$G,STATYSTYKI!$D117,'BAZA DANYCH'!$J:$J,STATYSTYKI!AB$99,'BAZA DANYCH'!$I:$I,STATYSTYKI!$L$5)</f>
        <v>0</v>
      </c>
      <c r="AC117" s="52">
        <f>SUMIFS('BAZA DANYCH'!$Q:$Q,'BAZA DANYCH'!$B:$B,STATYSTYKI!$B117,'BAZA DANYCH'!$C:$C,STATYSTYKI!$C117,'BAZA DANYCH'!$G:$G,STATYSTYKI!$D117,'BAZA DANYCH'!$J:$J,STATYSTYKI!AC$99,'BAZA DANYCH'!$I:$I,STATYSTYKI!$L$5)</f>
        <v>0</v>
      </c>
      <c r="AD117" s="52">
        <f>SUMIFS('BAZA DANYCH'!$Q:$Q,'BAZA DANYCH'!$B:$B,STATYSTYKI!$B117,'BAZA DANYCH'!$C:$C,STATYSTYKI!$C117,'BAZA DANYCH'!$G:$G,STATYSTYKI!$D117,'BAZA DANYCH'!$J:$J,STATYSTYKI!AD$99,'BAZA DANYCH'!$I:$I,STATYSTYKI!$L$5)</f>
        <v>0</v>
      </c>
      <c r="AE117" s="52">
        <f>SUMIFS('BAZA DANYCH'!$Q:$Q,'BAZA DANYCH'!$B:$B,STATYSTYKI!$B117,'BAZA DANYCH'!$C:$C,STATYSTYKI!$C117,'BAZA DANYCH'!$G:$G,STATYSTYKI!$D117,'BAZA DANYCH'!$J:$J,STATYSTYKI!AE$99,'BAZA DANYCH'!$I:$I,STATYSTYKI!$L$5)</f>
        <v>0</v>
      </c>
      <c r="AF117" s="52">
        <f>SUMIFS('BAZA DANYCH'!$Q:$Q,'BAZA DANYCH'!$B:$B,STATYSTYKI!$B117,'BAZA DANYCH'!$C:$C,STATYSTYKI!$C117,'BAZA DANYCH'!$G:$G,STATYSTYKI!$D117,'BAZA DANYCH'!$J:$J,STATYSTYKI!AF$99,'BAZA DANYCH'!$I:$I,STATYSTYKI!$L$5)</f>
        <v>0</v>
      </c>
      <c r="AG117" s="52">
        <f>SUMIFS('BAZA DANYCH'!$Q:$Q,'BAZA DANYCH'!$B:$B,STATYSTYKI!$B117,'BAZA DANYCH'!$C:$C,STATYSTYKI!$C117,'BAZA DANYCH'!$G:$G,STATYSTYKI!$D117,'BAZA DANYCH'!$J:$J,STATYSTYKI!AG$99,'BAZA DANYCH'!$I:$I,STATYSTYKI!$L$5)</f>
        <v>0</v>
      </c>
      <c r="AH117" s="52">
        <f>SUMIFS('BAZA DANYCH'!$Q:$Q,'BAZA DANYCH'!$B:$B,STATYSTYKI!$B117,'BAZA DANYCH'!$C:$C,STATYSTYKI!$C117,'BAZA DANYCH'!$G:$G,STATYSTYKI!$D117,'BAZA DANYCH'!$J:$J,STATYSTYKI!AH$99,'BAZA DANYCH'!$I:$I,STATYSTYKI!$L$5)</f>
        <v>0</v>
      </c>
      <c r="AI117" s="52">
        <f>SUMIFS('BAZA DANYCH'!$Q:$Q,'BAZA DANYCH'!$B:$B,STATYSTYKI!$B117,'BAZA DANYCH'!$C:$C,STATYSTYKI!$C117,'BAZA DANYCH'!$G:$G,STATYSTYKI!$D117,'BAZA DANYCH'!$J:$J,STATYSTYKI!AI$99,'BAZA DANYCH'!$I:$I,STATYSTYKI!$L$5)</f>
        <v>0</v>
      </c>
      <c r="AJ117" s="52">
        <f>SUMIFS('BAZA DANYCH'!$Q:$Q,'BAZA DANYCH'!$B:$B,STATYSTYKI!$B117,'BAZA DANYCH'!$C:$C,STATYSTYKI!$C117,'BAZA DANYCH'!$G:$G,STATYSTYKI!$D117,'BAZA DANYCH'!$J:$J,STATYSTYKI!AJ$99,'BAZA DANYCH'!$I:$I,STATYSTYKI!$L$5)</f>
        <v>0</v>
      </c>
      <c r="AK117" s="52">
        <f>SUMIFS('BAZA DANYCH'!$Q:$Q,'BAZA DANYCH'!$B:$B,STATYSTYKI!$B117,'BAZA DANYCH'!$C:$C,STATYSTYKI!$C117,'BAZA DANYCH'!$G:$G,STATYSTYKI!$D117,'BAZA DANYCH'!$J:$J,STATYSTYKI!AK$99,'BAZA DANYCH'!$I:$I,STATYSTYKI!$L$5)</f>
        <v>0</v>
      </c>
      <c r="AL117" s="52">
        <f>SUMIFS('BAZA DANYCH'!$Q:$Q,'BAZA DANYCH'!$B:$B,STATYSTYKI!$B117,'BAZA DANYCH'!$C:$C,STATYSTYKI!$C117,'BAZA DANYCH'!$G:$G,STATYSTYKI!$D117,'BAZA DANYCH'!$J:$J,STATYSTYKI!AL$99,'BAZA DANYCH'!$I:$I,STATYSTYKI!$L$5)</f>
        <v>0</v>
      </c>
      <c r="AM117" s="52">
        <f>SUMIFS('BAZA DANYCH'!$Q:$Q,'BAZA DANYCH'!$B:$B,STATYSTYKI!$B117,'BAZA DANYCH'!$C:$C,STATYSTYKI!$C117,'BAZA DANYCH'!$G:$G,STATYSTYKI!$D117,'BAZA DANYCH'!$J:$J,STATYSTYKI!AM$99,'BAZA DANYCH'!$I:$I,STATYSTYKI!$L$5)</f>
        <v>0</v>
      </c>
      <c r="AN117" s="52">
        <f>SUMIFS('BAZA DANYCH'!$Q:$Q,'BAZA DANYCH'!$B:$B,STATYSTYKI!$B117,'BAZA DANYCH'!$C:$C,STATYSTYKI!$C117,'BAZA DANYCH'!$G:$G,STATYSTYKI!$D117,'BAZA DANYCH'!$J:$J,STATYSTYKI!AN$99,'BAZA DANYCH'!$I:$I,STATYSTYKI!$L$5)</f>
        <v>0</v>
      </c>
      <c r="AO117" s="52">
        <f>SUMIFS('BAZA DANYCH'!$Q:$Q,'BAZA DANYCH'!$B:$B,STATYSTYKI!$B117,'BAZA DANYCH'!$C:$C,STATYSTYKI!$C117,'BAZA DANYCH'!$G:$G,STATYSTYKI!$D117,'BAZA DANYCH'!$J:$J,STATYSTYKI!AO$99,'BAZA DANYCH'!$I:$I,STATYSTYKI!$L$5)</f>
        <v>0</v>
      </c>
      <c r="AP117" s="52">
        <f>SUMIFS('BAZA DANYCH'!$Q:$Q,'BAZA DANYCH'!$B:$B,STATYSTYKI!$B117,'BAZA DANYCH'!$C:$C,STATYSTYKI!$C117,'BAZA DANYCH'!$G:$G,STATYSTYKI!$D117,'BAZA DANYCH'!$J:$J,STATYSTYKI!AP$99,'BAZA DANYCH'!$I:$I,STATYSTYKI!$L$5)</f>
        <v>0</v>
      </c>
      <c r="AQ117" s="52">
        <f>SUMIFS('BAZA DANYCH'!$Q:$Q,'BAZA DANYCH'!$B:$B,STATYSTYKI!$B117,'BAZA DANYCH'!$C:$C,STATYSTYKI!$C117,'BAZA DANYCH'!$G:$G,STATYSTYKI!$D117,'BAZA DANYCH'!$J:$J,STATYSTYKI!AQ$99,'BAZA DANYCH'!$I:$I,STATYSTYKI!$L$5)</f>
        <v>0</v>
      </c>
      <c r="AR117" s="52">
        <f>SUMIFS('BAZA DANYCH'!$Q:$Q,'BAZA DANYCH'!$B:$B,STATYSTYKI!$B117,'BAZA DANYCH'!$C:$C,STATYSTYKI!$C117,'BAZA DANYCH'!$G:$G,STATYSTYKI!$D117,'BAZA DANYCH'!$J:$J,STATYSTYKI!AR$99,'BAZA DANYCH'!$I:$I,STATYSTYKI!$L$5)</f>
        <v>0</v>
      </c>
      <c r="AS117" s="52">
        <f>SUMIFS('BAZA DANYCH'!$Q:$Q,'BAZA DANYCH'!$B:$B,STATYSTYKI!$B117,'BAZA DANYCH'!$C:$C,STATYSTYKI!$C117,'BAZA DANYCH'!$G:$G,STATYSTYKI!$D117,'BAZA DANYCH'!$J:$J,STATYSTYKI!AS$99,'BAZA DANYCH'!$I:$I,STATYSTYKI!$L$5)</f>
        <v>0</v>
      </c>
      <c r="AT117" s="52">
        <f>SUMIFS('BAZA DANYCH'!$Q:$Q,'BAZA DANYCH'!$B:$B,STATYSTYKI!$B117,'BAZA DANYCH'!$C:$C,STATYSTYKI!$C117,'BAZA DANYCH'!$G:$G,STATYSTYKI!$D117,'BAZA DANYCH'!$J:$J,STATYSTYKI!AT$99,'BAZA DANYCH'!$I:$I,STATYSTYKI!$L$5)</f>
        <v>0</v>
      </c>
      <c r="AU117" s="52">
        <f>SUMIFS('BAZA DANYCH'!$Q:$Q,'BAZA DANYCH'!$B:$B,STATYSTYKI!$B117,'BAZA DANYCH'!$C:$C,STATYSTYKI!$C117,'BAZA DANYCH'!$G:$G,STATYSTYKI!$D117,'BAZA DANYCH'!$J:$J,STATYSTYKI!AU$99,'BAZA DANYCH'!$I:$I,STATYSTYKI!$L$5)</f>
        <v>0</v>
      </c>
      <c r="AV117" s="52">
        <f>SUMIFS('BAZA DANYCH'!$Q:$Q,'BAZA DANYCH'!$B:$B,STATYSTYKI!$B117,'BAZA DANYCH'!$C:$C,STATYSTYKI!$C117,'BAZA DANYCH'!$G:$G,STATYSTYKI!$D117,'BAZA DANYCH'!$J:$J,STATYSTYKI!AV$99,'BAZA DANYCH'!$I:$I,STATYSTYKI!$L$5)</f>
        <v>0</v>
      </c>
      <c r="AW117" s="52">
        <f>SUMIFS('BAZA DANYCH'!$Q:$Q,'BAZA DANYCH'!$B:$B,STATYSTYKI!$B117,'BAZA DANYCH'!$C:$C,STATYSTYKI!$C117,'BAZA DANYCH'!$G:$G,STATYSTYKI!$D117,'BAZA DANYCH'!$J:$J,STATYSTYKI!AW$99,'BAZA DANYCH'!$I:$I,STATYSTYKI!$L$5)</f>
        <v>0</v>
      </c>
      <c r="AX117" s="52">
        <f>SUMIFS('BAZA DANYCH'!$Q:$Q,'BAZA DANYCH'!$B:$B,STATYSTYKI!$B117,'BAZA DANYCH'!$C:$C,STATYSTYKI!$C117,'BAZA DANYCH'!$G:$G,STATYSTYKI!$D117,'BAZA DANYCH'!$J:$J,STATYSTYKI!AX$99,'BAZA DANYCH'!$I:$I,STATYSTYKI!$L$5)</f>
        <v>0</v>
      </c>
      <c r="AY117" s="52">
        <f>SUMIFS('BAZA DANYCH'!$Q:$Q,'BAZA DANYCH'!$B:$B,STATYSTYKI!$B117,'BAZA DANYCH'!$C:$C,STATYSTYKI!$C117,'BAZA DANYCH'!$G:$G,STATYSTYKI!$D117,'BAZA DANYCH'!$J:$J,STATYSTYKI!AY$99,'BAZA DANYCH'!$I:$I,STATYSTYKI!$L$5)</f>
        <v>0</v>
      </c>
      <c r="AZ117" s="52">
        <f>SUMIFS('BAZA DANYCH'!$Q:$Q,'BAZA DANYCH'!$B:$B,STATYSTYKI!$B117,'BAZA DANYCH'!$C:$C,STATYSTYKI!$C117,'BAZA DANYCH'!$G:$G,STATYSTYKI!$D117,'BAZA DANYCH'!$J:$J,STATYSTYKI!AZ$99,'BAZA DANYCH'!$I:$I,STATYSTYKI!$L$5)</f>
        <v>0</v>
      </c>
      <c r="BA117" s="52">
        <f>SUMIFS('BAZA DANYCH'!$Q:$Q,'BAZA DANYCH'!$B:$B,STATYSTYKI!$B117,'BAZA DANYCH'!$C:$C,STATYSTYKI!$C117,'BAZA DANYCH'!$G:$G,STATYSTYKI!$D117,'BAZA DANYCH'!$J:$J,STATYSTYKI!BA$99,'BAZA DANYCH'!$I:$I,STATYSTYKI!$L$5)</f>
        <v>0</v>
      </c>
      <c r="BB117" s="52">
        <f>SUMIFS('BAZA DANYCH'!$Q:$Q,'BAZA DANYCH'!$B:$B,STATYSTYKI!$B117,'BAZA DANYCH'!$C:$C,STATYSTYKI!$C117,'BAZA DANYCH'!$G:$G,STATYSTYKI!$D117,'BAZA DANYCH'!$J:$J,STATYSTYKI!BB$99,'BAZA DANYCH'!$I:$I,STATYSTYKI!$L$5)</f>
        <v>0</v>
      </c>
      <c r="BC117" s="52">
        <f>SUMIFS('BAZA DANYCH'!$Q:$Q,'BAZA DANYCH'!$B:$B,STATYSTYKI!$B117,'BAZA DANYCH'!$C:$C,STATYSTYKI!$C117,'BAZA DANYCH'!$G:$G,STATYSTYKI!$D117,'BAZA DANYCH'!$J:$J,STATYSTYKI!BC$99,'BAZA DANYCH'!$I:$I,STATYSTYKI!$L$5)</f>
        <v>0</v>
      </c>
      <c r="BD117" s="52">
        <f>SUMIFS('BAZA DANYCH'!$Q:$Q,'BAZA DANYCH'!$B:$B,STATYSTYKI!$B117,'BAZA DANYCH'!$C:$C,STATYSTYKI!$C117,'BAZA DANYCH'!$G:$G,STATYSTYKI!$D117,'BAZA DANYCH'!$J:$J,STATYSTYKI!BD$99,'BAZA DANYCH'!$I:$I,STATYSTYKI!$L$5)</f>
        <v>0</v>
      </c>
      <c r="BE117" s="52">
        <f>SUMIFS('BAZA DANYCH'!$Q:$Q,'BAZA DANYCH'!$B:$B,STATYSTYKI!$B117,'BAZA DANYCH'!$C:$C,STATYSTYKI!$C117,'BAZA DANYCH'!$G:$G,STATYSTYKI!$D117,'BAZA DANYCH'!$J:$J,STATYSTYKI!BE$99,'BAZA DANYCH'!$I:$I,STATYSTYKI!$L$5)</f>
        <v>0</v>
      </c>
      <c r="BF117" s="52">
        <f>SUMIFS('BAZA DANYCH'!$Q:$Q,'BAZA DANYCH'!$B:$B,STATYSTYKI!$B117,'BAZA DANYCH'!$C:$C,STATYSTYKI!$C117,'BAZA DANYCH'!$G:$G,STATYSTYKI!$D117,'BAZA DANYCH'!$J:$J,STATYSTYKI!BF$99,'BAZA DANYCH'!$I:$I,STATYSTYKI!$L$5)</f>
        <v>0</v>
      </c>
      <c r="BG117" s="52">
        <f>SUMIFS('BAZA DANYCH'!$Q:$Q,'BAZA DANYCH'!$B:$B,STATYSTYKI!$B117,'BAZA DANYCH'!$C:$C,STATYSTYKI!$C117,'BAZA DANYCH'!$G:$G,STATYSTYKI!$D117,'BAZA DANYCH'!$J:$J,STATYSTYKI!BG$99,'BAZA DANYCH'!$I:$I,STATYSTYKI!$L$5)</f>
        <v>0</v>
      </c>
      <c r="BH117" s="52">
        <f>SUMIFS('BAZA DANYCH'!$Q:$Q,'BAZA DANYCH'!$B:$B,STATYSTYKI!$B117,'BAZA DANYCH'!$C:$C,STATYSTYKI!$C117,'BAZA DANYCH'!$G:$G,STATYSTYKI!$D117,'BAZA DANYCH'!$J:$J,STATYSTYKI!BH$99,'BAZA DANYCH'!$I:$I,STATYSTYKI!$L$5)</f>
        <v>0</v>
      </c>
      <c r="BI117" s="52">
        <f>SUMIFS('BAZA DANYCH'!$Q:$Q,'BAZA DANYCH'!$B:$B,STATYSTYKI!$B117,'BAZA DANYCH'!$C:$C,STATYSTYKI!$C117,'BAZA DANYCH'!$G:$G,STATYSTYKI!$D117,'BAZA DANYCH'!$J:$J,STATYSTYKI!BI$99,'BAZA DANYCH'!$I:$I,STATYSTYKI!$L$5)</f>
        <v>0</v>
      </c>
      <c r="BJ117" s="52">
        <f>SUMIFS('BAZA DANYCH'!$Q:$Q,'BAZA DANYCH'!$B:$B,STATYSTYKI!$B117,'BAZA DANYCH'!$C:$C,STATYSTYKI!$C117,'BAZA DANYCH'!$G:$G,STATYSTYKI!$D117,'BAZA DANYCH'!$J:$J,STATYSTYKI!BJ$99,'BAZA DANYCH'!$I:$I,STATYSTYKI!$L$5)</f>
        <v>0</v>
      </c>
      <c r="BK117" s="52">
        <f>SUMIFS('BAZA DANYCH'!$Q:$Q,'BAZA DANYCH'!$B:$B,STATYSTYKI!$B117,'BAZA DANYCH'!$C:$C,STATYSTYKI!$C117,'BAZA DANYCH'!$G:$G,STATYSTYKI!$D117,'BAZA DANYCH'!$J:$J,STATYSTYKI!BK$99,'BAZA DANYCH'!$I:$I,STATYSTYKI!$L$5)</f>
        <v>0</v>
      </c>
      <c r="BL117" s="52">
        <f>SUMIFS('BAZA DANYCH'!$Q:$Q,'BAZA DANYCH'!$B:$B,STATYSTYKI!$B117,'BAZA DANYCH'!$C:$C,STATYSTYKI!$C117,'BAZA DANYCH'!$G:$G,STATYSTYKI!$D117,'BAZA DANYCH'!$J:$J,STATYSTYKI!BL$99,'BAZA DANYCH'!$I:$I,STATYSTYKI!$L$5)</f>
        <v>0</v>
      </c>
      <c r="BM117" s="52">
        <f>SUMIFS('BAZA DANYCH'!$Q:$Q,'BAZA DANYCH'!$B:$B,STATYSTYKI!$B117,'BAZA DANYCH'!$C:$C,STATYSTYKI!$C117,'BAZA DANYCH'!$G:$G,STATYSTYKI!$D117,'BAZA DANYCH'!$J:$J,STATYSTYKI!BM$99,'BAZA DANYCH'!$I:$I,STATYSTYKI!$L$5)</f>
        <v>0</v>
      </c>
      <c r="BN117" s="52">
        <f>SUMIFS('BAZA DANYCH'!$Q:$Q,'BAZA DANYCH'!$B:$B,STATYSTYKI!$B117,'BAZA DANYCH'!$C:$C,STATYSTYKI!$C117,'BAZA DANYCH'!$G:$G,STATYSTYKI!$D117,'BAZA DANYCH'!$J:$J,STATYSTYKI!BN$99,'BAZA DANYCH'!$I:$I,STATYSTYKI!$L$5)</f>
        <v>0</v>
      </c>
      <c r="BO117" s="52">
        <f>SUMIFS('BAZA DANYCH'!$Q:$Q,'BAZA DANYCH'!$B:$B,STATYSTYKI!$B117,'BAZA DANYCH'!$C:$C,STATYSTYKI!$C117,'BAZA DANYCH'!$G:$G,STATYSTYKI!$D117,'BAZA DANYCH'!$J:$J,STATYSTYKI!BO$99,'BAZA DANYCH'!$I:$I,STATYSTYKI!$L$5)</f>
        <v>0</v>
      </c>
      <c r="BP117" s="52">
        <f>SUMIFS('BAZA DANYCH'!$Q:$Q,'BAZA DANYCH'!$B:$B,STATYSTYKI!$B117,'BAZA DANYCH'!$C:$C,STATYSTYKI!$C117,'BAZA DANYCH'!$G:$G,STATYSTYKI!$D117,'BAZA DANYCH'!$J:$J,STATYSTYKI!BP$99,'BAZA DANYCH'!$I:$I,STATYSTYKI!$L$5)</f>
        <v>0</v>
      </c>
      <c r="BQ117" s="52">
        <f>SUMIFS('BAZA DANYCH'!$Q:$Q,'BAZA DANYCH'!$B:$B,STATYSTYKI!$B117,'BAZA DANYCH'!$C:$C,STATYSTYKI!$C117,'BAZA DANYCH'!$G:$G,STATYSTYKI!$D117,'BAZA DANYCH'!$J:$J,STATYSTYKI!BQ$99,'BAZA DANYCH'!$I:$I,STATYSTYKI!$L$5)</f>
        <v>0</v>
      </c>
      <c r="BR117" s="52">
        <f>SUMIFS('BAZA DANYCH'!$Q:$Q,'BAZA DANYCH'!$B:$B,STATYSTYKI!$B117,'BAZA DANYCH'!$C:$C,STATYSTYKI!$C117,'BAZA DANYCH'!$G:$G,STATYSTYKI!$D117,'BAZA DANYCH'!$J:$J,STATYSTYKI!BR$99,'BAZA DANYCH'!$I:$I,STATYSTYKI!$L$5)</f>
        <v>0</v>
      </c>
      <c r="BS117" s="52">
        <f>SUMIFS('BAZA DANYCH'!$Q:$Q,'BAZA DANYCH'!$B:$B,STATYSTYKI!$B117,'BAZA DANYCH'!$C:$C,STATYSTYKI!$C117,'BAZA DANYCH'!$G:$G,STATYSTYKI!$D117,'BAZA DANYCH'!$J:$J,STATYSTYKI!BS$99,'BAZA DANYCH'!$I:$I,STATYSTYKI!$L$5)</f>
        <v>0</v>
      </c>
      <c r="BT117" s="52">
        <f>SUMIFS('BAZA DANYCH'!$Q:$Q,'BAZA DANYCH'!$B:$B,STATYSTYKI!$B117,'BAZA DANYCH'!$C:$C,STATYSTYKI!$C117,'BAZA DANYCH'!$G:$G,STATYSTYKI!$D117,'BAZA DANYCH'!$J:$J,STATYSTYKI!BT$99,'BAZA DANYCH'!$I:$I,STATYSTYKI!$L$5)</f>
        <v>0</v>
      </c>
      <c r="BU117" s="52">
        <f>SUMIFS('BAZA DANYCH'!$Q:$Q,'BAZA DANYCH'!$B:$B,STATYSTYKI!$B117,'BAZA DANYCH'!$C:$C,STATYSTYKI!$C117,'BAZA DANYCH'!$G:$G,STATYSTYKI!$D117,'BAZA DANYCH'!$J:$J,STATYSTYKI!BU$99,'BAZA DANYCH'!$I:$I,STATYSTYKI!$L$5)</f>
        <v>0</v>
      </c>
      <c r="BV117" s="52">
        <f>SUMIFS('BAZA DANYCH'!$Q:$Q,'BAZA DANYCH'!$B:$B,STATYSTYKI!$B117,'BAZA DANYCH'!$C:$C,STATYSTYKI!$C117,'BAZA DANYCH'!$G:$G,STATYSTYKI!$D117,'BAZA DANYCH'!$J:$J,STATYSTYKI!BV$99,'BAZA DANYCH'!$I:$I,STATYSTYKI!$L$5)</f>
        <v>0</v>
      </c>
      <c r="BW117" s="52">
        <f>SUMIFS('BAZA DANYCH'!$Q:$Q,'BAZA DANYCH'!$B:$B,STATYSTYKI!$B117,'BAZA DANYCH'!$C:$C,STATYSTYKI!$C117,'BAZA DANYCH'!$G:$G,STATYSTYKI!$D117,'BAZA DANYCH'!$J:$J,STATYSTYKI!BW$99,'BAZA DANYCH'!$I:$I,STATYSTYKI!$L$5)</f>
        <v>0</v>
      </c>
      <c r="BX117" s="52">
        <f>SUMIFS('BAZA DANYCH'!$Q:$Q,'BAZA DANYCH'!$B:$B,STATYSTYKI!$B117,'BAZA DANYCH'!$C:$C,STATYSTYKI!$C117,'BAZA DANYCH'!$G:$G,STATYSTYKI!$D117,'BAZA DANYCH'!$J:$J,STATYSTYKI!BX$99,'BAZA DANYCH'!$I:$I,STATYSTYKI!$L$5)</f>
        <v>0</v>
      </c>
      <c r="BY117" s="52">
        <f>SUMIFS('BAZA DANYCH'!$Q:$Q,'BAZA DANYCH'!$B:$B,STATYSTYKI!$B117,'BAZA DANYCH'!$C:$C,STATYSTYKI!$C117,'BAZA DANYCH'!$G:$G,STATYSTYKI!$D117,'BAZA DANYCH'!$J:$J,STATYSTYKI!BY$99,'BAZA DANYCH'!$I:$I,STATYSTYKI!$L$5)</f>
        <v>0</v>
      </c>
      <c r="BZ117" s="52">
        <f>SUMIFS('BAZA DANYCH'!$Q:$Q,'BAZA DANYCH'!$B:$B,STATYSTYKI!$B117,'BAZA DANYCH'!$C:$C,STATYSTYKI!$C117,'BAZA DANYCH'!$G:$G,STATYSTYKI!$D117,'BAZA DANYCH'!$J:$J,STATYSTYKI!BZ$99,'BAZA DANYCH'!$I:$I,STATYSTYKI!$L$5)</f>
        <v>0</v>
      </c>
      <c r="CA117" s="52">
        <f>SUMIFS('BAZA DANYCH'!$Q:$Q,'BAZA DANYCH'!$B:$B,STATYSTYKI!$B117,'BAZA DANYCH'!$C:$C,STATYSTYKI!$C117,'BAZA DANYCH'!$G:$G,STATYSTYKI!$D117,'BAZA DANYCH'!$J:$J,STATYSTYKI!CA$99,'BAZA DANYCH'!$I:$I,STATYSTYKI!$L$5)</f>
        <v>0</v>
      </c>
      <c r="CB117" s="52">
        <f>SUMIFS('BAZA DANYCH'!$Q:$Q,'BAZA DANYCH'!$B:$B,STATYSTYKI!$B117,'BAZA DANYCH'!$C:$C,STATYSTYKI!$C117,'BAZA DANYCH'!$G:$G,STATYSTYKI!$D117,'BAZA DANYCH'!$J:$J,STATYSTYKI!CB$99,'BAZA DANYCH'!$I:$I,STATYSTYKI!$L$5)</f>
        <v>0</v>
      </c>
      <c r="CC117" s="52">
        <f>SUMIFS('BAZA DANYCH'!$Q:$Q,'BAZA DANYCH'!$B:$B,STATYSTYKI!$B117,'BAZA DANYCH'!$C:$C,STATYSTYKI!$C117,'BAZA DANYCH'!$G:$G,STATYSTYKI!$D117,'BAZA DANYCH'!$J:$J,STATYSTYKI!CC$99,'BAZA DANYCH'!$I:$I,STATYSTYKI!$L$5)</f>
        <v>0</v>
      </c>
      <c r="CD117" s="52">
        <f>SUMIFS('BAZA DANYCH'!$Q:$Q,'BAZA DANYCH'!$B:$B,STATYSTYKI!$B117,'BAZA DANYCH'!$C:$C,STATYSTYKI!$C117,'BAZA DANYCH'!$G:$G,STATYSTYKI!$D117,'BAZA DANYCH'!$J:$J,STATYSTYKI!CD$99,'BAZA DANYCH'!$I:$I,STATYSTYKI!$L$5)</f>
        <v>0</v>
      </c>
      <c r="CE117" s="52">
        <f>SUMIFS('BAZA DANYCH'!$Q:$Q,'BAZA DANYCH'!$B:$B,STATYSTYKI!$B117,'BAZA DANYCH'!$C:$C,STATYSTYKI!$C117,'BAZA DANYCH'!$G:$G,STATYSTYKI!$D117,'BAZA DANYCH'!$J:$J,STATYSTYKI!CE$99,'BAZA DANYCH'!$I:$I,STATYSTYKI!$L$5)</f>
        <v>0</v>
      </c>
      <c r="CF117" s="52">
        <f>SUMIFS('BAZA DANYCH'!$Q:$Q,'BAZA DANYCH'!$B:$B,STATYSTYKI!$B117,'BAZA DANYCH'!$C:$C,STATYSTYKI!$C117,'BAZA DANYCH'!$G:$G,STATYSTYKI!$D117,'BAZA DANYCH'!$J:$J,STATYSTYKI!CF$99,'BAZA DANYCH'!$I:$I,STATYSTYKI!$L$5)</f>
        <v>0</v>
      </c>
      <c r="CG117" s="52">
        <f>SUMIFS('BAZA DANYCH'!$Q:$Q,'BAZA DANYCH'!$B:$B,STATYSTYKI!$B117,'BAZA DANYCH'!$C:$C,STATYSTYKI!$C117,'BAZA DANYCH'!$G:$G,STATYSTYKI!$D117,'BAZA DANYCH'!$J:$J,STATYSTYKI!CG$99,'BAZA DANYCH'!$I:$I,STATYSTYKI!$L$5)</f>
        <v>0</v>
      </c>
      <c r="CH117" s="52">
        <f>SUMIFS('BAZA DANYCH'!$Q:$Q,'BAZA DANYCH'!$B:$B,STATYSTYKI!$B117,'BAZA DANYCH'!$C:$C,STATYSTYKI!$C117,'BAZA DANYCH'!$G:$G,STATYSTYKI!$D117,'BAZA DANYCH'!$J:$J,STATYSTYKI!CH$99,'BAZA DANYCH'!$I:$I,STATYSTYKI!$L$5)</f>
        <v>0</v>
      </c>
      <c r="CI117" s="52">
        <f>SUMIFS('BAZA DANYCH'!$Q:$Q,'BAZA DANYCH'!$B:$B,STATYSTYKI!$B117,'BAZA DANYCH'!$C:$C,STATYSTYKI!$C117,'BAZA DANYCH'!$G:$G,STATYSTYKI!$D117,'BAZA DANYCH'!$J:$J,STATYSTYKI!CI$99,'BAZA DANYCH'!$I:$I,STATYSTYKI!$L$5)</f>
        <v>0</v>
      </c>
      <c r="CJ117" s="52">
        <f>SUMIFS('BAZA DANYCH'!$Q:$Q,'BAZA DANYCH'!$B:$B,STATYSTYKI!$B117,'BAZA DANYCH'!$C:$C,STATYSTYKI!$C117,'BAZA DANYCH'!$G:$G,STATYSTYKI!$D117,'BAZA DANYCH'!$J:$J,STATYSTYKI!CJ$99,'BAZA DANYCH'!$I:$I,STATYSTYKI!$L$5)</f>
        <v>0</v>
      </c>
      <c r="CK117" s="52">
        <f>SUMIFS('BAZA DANYCH'!$Q:$Q,'BAZA DANYCH'!$B:$B,STATYSTYKI!$B117,'BAZA DANYCH'!$C:$C,STATYSTYKI!$C117,'BAZA DANYCH'!$G:$G,STATYSTYKI!$D117,'BAZA DANYCH'!$J:$J,STATYSTYKI!CK$99,'BAZA DANYCH'!$I:$I,STATYSTYKI!$L$5)</f>
        <v>0</v>
      </c>
      <c r="CL117" s="52">
        <f>SUMIFS('BAZA DANYCH'!$Q:$Q,'BAZA DANYCH'!$B:$B,STATYSTYKI!$B117,'BAZA DANYCH'!$C:$C,STATYSTYKI!$C117,'BAZA DANYCH'!$G:$G,STATYSTYKI!$D117,'BAZA DANYCH'!$J:$J,STATYSTYKI!CL$99,'BAZA DANYCH'!$I:$I,STATYSTYKI!$L$5)</f>
        <v>0</v>
      </c>
      <c r="CM117" s="52">
        <f>SUMIFS('BAZA DANYCH'!$Q:$Q,'BAZA DANYCH'!$B:$B,STATYSTYKI!$B117,'BAZA DANYCH'!$C:$C,STATYSTYKI!$C117,'BAZA DANYCH'!$G:$G,STATYSTYKI!$D117,'BAZA DANYCH'!$J:$J,STATYSTYKI!CM$99,'BAZA DANYCH'!$I:$I,STATYSTYKI!$L$5)</f>
        <v>0</v>
      </c>
      <c r="CN117" s="52">
        <f>SUMIFS('BAZA DANYCH'!$Q:$Q,'BAZA DANYCH'!$B:$B,STATYSTYKI!$B117,'BAZA DANYCH'!$C:$C,STATYSTYKI!$C117,'BAZA DANYCH'!$G:$G,STATYSTYKI!$D117,'BAZA DANYCH'!$J:$J,STATYSTYKI!CN$99,'BAZA DANYCH'!$I:$I,STATYSTYKI!$L$5)</f>
        <v>0</v>
      </c>
      <c r="CO117" s="52">
        <f>SUMIFS('BAZA DANYCH'!$Q:$Q,'BAZA DANYCH'!$B:$B,STATYSTYKI!$B117,'BAZA DANYCH'!$C:$C,STATYSTYKI!$C117,'BAZA DANYCH'!$G:$G,STATYSTYKI!$D117,'BAZA DANYCH'!$J:$J,STATYSTYKI!CO$99,'BAZA DANYCH'!$I:$I,STATYSTYKI!$L$5)</f>
        <v>0</v>
      </c>
      <c r="CP117" s="52">
        <f>SUMIFS('BAZA DANYCH'!$Q:$Q,'BAZA DANYCH'!$B:$B,STATYSTYKI!$B117,'BAZA DANYCH'!$C:$C,STATYSTYKI!$C117,'BAZA DANYCH'!$G:$G,STATYSTYKI!$D117,'BAZA DANYCH'!$J:$J,STATYSTYKI!CP$99,'BAZA DANYCH'!$I:$I,STATYSTYKI!$L$5)</f>
        <v>0</v>
      </c>
      <c r="CQ117" s="52">
        <f>SUMIFS('BAZA DANYCH'!$Q:$Q,'BAZA DANYCH'!$B:$B,STATYSTYKI!$B117,'BAZA DANYCH'!$C:$C,STATYSTYKI!$C117,'BAZA DANYCH'!$G:$G,STATYSTYKI!$D117,'BAZA DANYCH'!$J:$J,STATYSTYKI!CQ$99,'BAZA DANYCH'!$I:$I,STATYSTYKI!$L$5)</f>
        <v>0</v>
      </c>
      <c r="CR117" s="52">
        <f>SUMIFS('BAZA DANYCH'!$Q:$Q,'BAZA DANYCH'!$B:$B,STATYSTYKI!$B117,'BAZA DANYCH'!$C:$C,STATYSTYKI!$C117,'BAZA DANYCH'!$G:$G,STATYSTYKI!$D117,'BAZA DANYCH'!$J:$J,STATYSTYKI!CR$99,'BAZA DANYCH'!$I:$I,STATYSTYKI!$L$5)</f>
        <v>0</v>
      </c>
      <c r="CS117" s="52">
        <f>SUMIFS('BAZA DANYCH'!$Q:$Q,'BAZA DANYCH'!$B:$B,STATYSTYKI!$B117,'BAZA DANYCH'!$C:$C,STATYSTYKI!$C117,'BAZA DANYCH'!$G:$G,STATYSTYKI!$D117,'BAZA DANYCH'!$J:$J,STATYSTYKI!CS$99,'BAZA DANYCH'!$I:$I,STATYSTYKI!$L$5)</f>
        <v>0</v>
      </c>
      <c r="CT117" s="52">
        <f>SUMIFS('BAZA DANYCH'!$Q:$Q,'BAZA DANYCH'!$B:$B,STATYSTYKI!$B117,'BAZA DANYCH'!$C:$C,STATYSTYKI!$C117,'BAZA DANYCH'!$G:$G,STATYSTYKI!$D117,'BAZA DANYCH'!$J:$J,STATYSTYKI!CT$99,'BAZA DANYCH'!$I:$I,STATYSTYKI!$L$5)</f>
        <v>0</v>
      </c>
      <c r="CU117" s="52">
        <f>SUMIFS('BAZA DANYCH'!$Q:$Q,'BAZA DANYCH'!$B:$B,STATYSTYKI!$B117,'BAZA DANYCH'!$C:$C,STATYSTYKI!$C117,'BAZA DANYCH'!$G:$G,STATYSTYKI!$D117,'BAZA DANYCH'!$J:$J,STATYSTYKI!CU$99,'BAZA DANYCH'!$I:$I,STATYSTYKI!$L$5)</f>
        <v>0</v>
      </c>
      <c r="CV117" s="52">
        <f>SUMIFS('BAZA DANYCH'!$Q:$Q,'BAZA DANYCH'!$B:$B,STATYSTYKI!$B117,'BAZA DANYCH'!$C:$C,STATYSTYKI!$C117,'BAZA DANYCH'!$G:$G,STATYSTYKI!$D117,'BAZA DANYCH'!$J:$J,STATYSTYKI!CV$99,'BAZA DANYCH'!$I:$I,STATYSTYKI!$L$5)</f>
        <v>0</v>
      </c>
      <c r="CW117" s="52">
        <f>SUMIFS('BAZA DANYCH'!$Q:$Q,'BAZA DANYCH'!$B:$B,STATYSTYKI!$B117,'BAZA DANYCH'!$C:$C,STATYSTYKI!$C117,'BAZA DANYCH'!$G:$G,STATYSTYKI!$D117,'BAZA DANYCH'!$J:$J,STATYSTYKI!CW$99,'BAZA DANYCH'!$I:$I,STATYSTYKI!$L$5)</f>
        <v>0</v>
      </c>
      <c r="CX117" s="52">
        <f>SUMIFS('BAZA DANYCH'!$Q:$Q,'BAZA DANYCH'!$B:$B,STATYSTYKI!$B117,'BAZA DANYCH'!$C:$C,STATYSTYKI!$C117,'BAZA DANYCH'!$G:$G,STATYSTYKI!$D117,'BAZA DANYCH'!$J:$J,STATYSTYKI!CX$99,'BAZA DANYCH'!$I:$I,STATYSTYKI!$L$5)</f>
        <v>0</v>
      </c>
    </row>
    <row r="118" spans="2:102">
      <c r="B118" s="20" t="s">
        <v>125</v>
      </c>
      <c r="C118" s="20" t="s">
        <v>119</v>
      </c>
      <c r="D118" s="20" t="s">
        <v>120</v>
      </c>
      <c r="E118" s="35" t="s">
        <v>9</v>
      </c>
      <c r="F118" s="52">
        <f t="shared" si="208"/>
        <v>30009</v>
      </c>
      <c r="G118" s="41">
        <f>SUMIFS('BAZA DANYCH'!$L:$L,'BAZA DANYCH'!$B:$B,STATYSTYKI!$B118,'BAZA DANYCH'!$C:$C,STATYSTYKI!$C118,'BAZA DANYCH'!$G:$G,STATYSTYKI!$D118,'BAZA DANYCH'!$J:$J,STATYSTYKI!G$99,'BAZA DANYCH'!$I:$I,STATYSTYKI!$L$5)</f>
        <v>0</v>
      </c>
      <c r="H118" s="41">
        <f>SUMIFS('BAZA DANYCH'!$L:$L,'BAZA DANYCH'!$B:$B,STATYSTYKI!$B118,'BAZA DANYCH'!$C:$C,STATYSTYKI!$C118,'BAZA DANYCH'!$G:$G,STATYSTYKI!$D118,'BAZA DANYCH'!$J:$J,STATYSTYKI!H$99,'BAZA DANYCH'!$I:$I,STATYSTYKI!$L$5)</f>
        <v>22</v>
      </c>
      <c r="I118" s="41">
        <f>SUMIFS('BAZA DANYCH'!$L:$L,'BAZA DANYCH'!$B:$B,STATYSTYKI!$B118,'BAZA DANYCH'!$C:$C,STATYSTYKI!$C118,'BAZA DANYCH'!$G:$G,STATYSTYKI!$D118,'BAZA DANYCH'!$J:$J,STATYSTYKI!I$99,'BAZA DANYCH'!$I:$I,STATYSTYKI!$L$5)</f>
        <v>46</v>
      </c>
      <c r="J118" s="41">
        <f>SUMIFS('BAZA DANYCH'!$L:$L,'BAZA DANYCH'!$B:$B,STATYSTYKI!$B118,'BAZA DANYCH'!$C:$C,STATYSTYKI!$C118,'BAZA DANYCH'!$G:$G,STATYSTYKI!$D118,'BAZA DANYCH'!$J:$J,STATYSTYKI!J$99,'BAZA DANYCH'!$I:$I,STATYSTYKI!$L$5)</f>
        <v>41</v>
      </c>
      <c r="K118" s="41">
        <f>SUMIFS('BAZA DANYCH'!$L:$L,'BAZA DANYCH'!$B:$B,STATYSTYKI!$B118,'BAZA DANYCH'!$C:$C,STATYSTYKI!$C118,'BAZA DANYCH'!$G:$G,STATYSTYKI!$D118,'BAZA DANYCH'!$J:$J,STATYSTYKI!K$99,'BAZA DANYCH'!$I:$I,STATYSTYKI!$L$5)</f>
        <v>43</v>
      </c>
      <c r="L118" s="41">
        <f>SUMIFS('BAZA DANYCH'!$L:$L,'BAZA DANYCH'!$B:$B,STATYSTYKI!$B118,'BAZA DANYCH'!$C:$C,STATYSTYKI!$C118,'BAZA DANYCH'!$G:$G,STATYSTYKI!$D118,'BAZA DANYCH'!$J:$J,STATYSTYKI!L$99,'BAZA DANYCH'!$I:$I,STATYSTYKI!$L$5)</f>
        <v>41</v>
      </c>
      <c r="M118" s="41">
        <f>SUMIFS('BAZA DANYCH'!$L:$L,'BAZA DANYCH'!$B:$B,STATYSTYKI!$B118,'BAZA DANYCH'!$C:$C,STATYSTYKI!$C118,'BAZA DANYCH'!$G:$G,STATYSTYKI!$D118,'BAZA DANYCH'!$J:$J,STATYSTYKI!M$99,'BAZA DANYCH'!$I:$I,STATYSTYKI!$L$5)</f>
        <v>39</v>
      </c>
      <c r="N118" s="41">
        <f>SUMIFS('BAZA DANYCH'!$L:$L,'BAZA DANYCH'!$B:$B,STATYSTYKI!$B118,'BAZA DANYCH'!$C:$C,STATYSTYKI!$C118,'BAZA DANYCH'!$G:$G,STATYSTYKI!$D118,'BAZA DANYCH'!$J:$J,STATYSTYKI!N$99,'BAZA DANYCH'!$I:$I,STATYSTYKI!$L$5)</f>
        <v>34</v>
      </c>
      <c r="O118" s="41">
        <f>SUMIFS('BAZA DANYCH'!$L:$L,'BAZA DANYCH'!$B:$B,STATYSTYKI!$B118,'BAZA DANYCH'!$C:$C,STATYSTYKI!$C118,'BAZA DANYCH'!$G:$G,STATYSTYKI!$D118,'BAZA DANYCH'!$J:$J,STATYSTYKI!O$99,'BAZA DANYCH'!$I:$I,STATYSTYKI!$L$5)</f>
        <v>37</v>
      </c>
      <c r="P118" s="41">
        <f>SUMIFS('BAZA DANYCH'!$L:$L,'BAZA DANYCH'!$B:$B,STATYSTYKI!$B118,'BAZA DANYCH'!$C:$C,STATYSTYKI!$C118,'BAZA DANYCH'!$G:$G,STATYSTYKI!$D118,'BAZA DANYCH'!$J:$J,STATYSTYKI!P$99,'BAZA DANYCH'!$I:$I,STATYSTYKI!$L$5)</f>
        <v>24</v>
      </c>
      <c r="Q118" s="41">
        <f>SUMIFS('BAZA DANYCH'!$L:$L,'BAZA DANYCH'!$B:$B,STATYSTYKI!$B118,'BAZA DANYCH'!$C:$C,STATYSTYKI!$C118,'BAZA DANYCH'!$G:$G,STATYSTYKI!$D118,'BAZA DANYCH'!$J:$J,STATYSTYKI!Q$99,'BAZA DANYCH'!$I:$I,STATYSTYKI!$L$5)</f>
        <v>21</v>
      </c>
      <c r="R118" s="41">
        <f>SUMIFS('BAZA DANYCH'!$L:$L,'BAZA DANYCH'!$B:$B,STATYSTYKI!$B118,'BAZA DANYCH'!$C:$C,STATYSTYKI!$C118,'BAZA DANYCH'!$G:$G,STATYSTYKI!$D118,'BAZA DANYCH'!$J:$J,STATYSTYKI!R$99,'BAZA DANYCH'!$I:$I,STATYSTYKI!$L$5)</f>
        <v>31</v>
      </c>
      <c r="S118" s="41">
        <f>SUMIFS('BAZA DANYCH'!$L:$L,'BAZA DANYCH'!$B:$B,STATYSTYKI!$B118,'BAZA DANYCH'!$C:$C,STATYSTYKI!$C118,'BAZA DANYCH'!$G:$G,STATYSTYKI!$D118,'BAZA DANYCH'!$J:$J,STATYSTYKI!S$99,'BAZA DANYCH'!$I:$I,STATYSTYKI!$L$5)</f>
        <v>43</v>
      </c>
      <c r="T118" s="41">
        <f>SUMIFS('BAZA DANYCH'!$L:$L,'BAZA DANYCH'!$B:$B,STATYSTYKI!$B118,'BAZA DANYCH'!$C:$C,STATYSTYKI!$C118,'BAZA DANYCH'!$G:$G,STATYSTYKI!$D118,'BAZA DANYCH'!$J:$J,STATYSTYKI!T$99,'BAZA DANYCH'!$I:$I,STATYSTYKI!$L$5)</f>
        <v>33</v>
      </c>
      <c r="U118" s="41">
        <f>SUMIFS('BAZA DANYCH'!$L:$L,'BAZA DANYCH'!$B:$B,STATYSTYKI!$B118,'BAZA DANYCH'!$C:$C,STATYSTYKI!$C118,'BAZA DANYCH'!$G:$G,STATYSTYKI!$D118,'BAZA DANYCH'!$J:$J,STATYSTYKI!U$99,'BAZA DANYCH'!$I:$I,STATYSTYKI!$L$5)</f>
        <v>31</v>
      </c>
      <c r="V118" s="41">
        <f>SUMIFS('BAZA DANYCH'!$L:$L,'BAZA DANYCH'!$B:$B,STATYSTYKI!$B118,'BAZA DANYCH'!$C:$C,STATYSTYKI!$C118,'BAZA DANYCH'!$G:$G,STATYSTYKI!$D118,'BAZA DANYCH'!$J:$J,STATYSTYKI!V$99,'BAZA DANYCH'!$I:$I,STATYSTYKI!$L$5)</f>
        <v>51</v>
      </c>
      <c r="W118" s="41">
        <f>SUMIFS('BAZA DANYCH'!$L:$L,'BAZA DANYCH'!$B:$B,STATYSTYKI!$B118,'BAZA DANYCH'!$C:$C,STATYSTYKI!$C118,'BAZA DANYCH'!$G:$G,STATYSTYKI!$D118,'BAZA DANYCH'!$J:$J,STATYSTYKI!W$99,'BAZA DANYCH'!$I:$I,STATYSTYKI!$L$5)</f>
        <v>55</v>
      </c>
      <c r="X118" s="41">
        <f>SUMIFS('BAZA DANYCH'!$L:$L,'BAZA DANYCH'!$B:$B,STATYSTYKI!$B118,'BAZA DANYCH'!$C:$C,STATYSTYKI!$C118,'BAZA DANYCH'!$G:$G,STATYSTYKI!$D118,'BAZA DANYCH'!$J:$J,STATYSTYKI!X$99,'BAZA DANYCH'!$I:$I,STATYSTYKI!$L$5)</f>
        <v>45</v>
      </c>
      <c r="Y118" s="41">
        <f>SUMIFS('BAZA DANYCH'!$L:$L,'BAZA DANYCH'!$B:$B,STATYSTYKI!$B118,'BAZA DANYCH'!$C:$C,STATYSTYKI!$C118,'BAZA DANYCH'!$G:$G,STATYSTYKI!$D118,'BAZA DANYCH'!$J:$J,STATYSTYKI!Y$99,'BAZA DANYCH'!$I:$I,STATYSTYKI!$L$5)</f>
        <v>71</v>
      </c>
      <c r="Z118" s="41">
        <f>SUMIFS('BAZA DANYCH'!$L:$L,'BAZA DANYCH'!$B:$B,STATYSTYKI!$B118,'BAZA DANYCH'!$C:$C,STATYSTYKI!$C118,'BAZA DANYCH'!$G:$G,STATYSTYKI!$D118,'BAZA DANYCH'!$J:$J,STATYSTYKI!Z$99,'BAZA DANYCH'!$I:$I,STATYSTYKI!$L$5)</f>
        <v>107</v>
      </c>
      <c r="AA118" s="41">
        <f>SUMIFS('BAZA DANYCH'!$L:$L,'BAZA DANYCH'!$B:$B,STATYSTYKI!$B118,'BAZA DANYCH'!$C:$C,STATYSTYKI!$C118,'BAZA DANYCH'!$G:$G,STATYSTYKI!$D118,'BAZA DANYCH'!$J:$J,STATYSTYKI!AA$99,'BAZA DANYCH'!$I:$I,STATYSTYKI!$L$5)</f>
        <v>100</v>
      </c>
      <c r="AB118" s="41">
        <f>SUMIFS('BAZA DANYCH'!$L:$L,'BAZA DANYCH'!$B:$B,STATYSTYKI!$B118,'BAZA DANYCH'!$C:$C,STATYSTYKI!$C118,'BAZA DANYCH'!$G:$G,STATYSTYKI!$D118,'BAZA DANYCH'!$J:$J,STATYSTYKI!AB$99,'BAZA DANYCH'!$I:$I,STATYSTYKI!$L$5)</f>
        <v>126</v>
      </c>
      <c r="AC118" s="41">
        <f>SUMIFS('BAZA DANYCH'!$L:$L,'BAZA DANYCH'!$B:$B,STATYSTYKI!$B118,'BAZA DANYCH'!$C:$C,STATYSTYKI!$C118,'BAZA DANYCH'!$G:$G,STATYSTYKI!$D118,'BAZA DANYCH'!$J:$J,STATYSTYKI!AC$99,'BAZA DANYCH'!$I:$I,STATYSTYKI!$L$5)</f>
        <v>174</v>
      </c>
      <c r="AD118" s="41">
        <f>SUMIFS('BAZA DANYCH'!$L:$L,'BAZA DANYCH'!$B:$B,STATYSTYKI!$B118,'BAZA DANYCH'!$C:$C,STATYSTYKI!$C118,'BAZA DANYCH'!$G:$G,STATYSTYKI!$D118,'BAZA DANYCH'!$J:$J,STATYSTYKI!AD$99,'BAZA DANYCH'!$I:$I,STATYSTYKI!$L$5)</f>
        <v>262</v>
      </c>
      <c r="AE118" s="41">
        <f>SUMIFS('BAZA DANYCH'!$L:$L,'BAZA DANYCH'!$B:$B,STATYSTYKI!$B118,'BAZA DANYCH'!$C:$C,STATYSTYKI!$C118,'BAZA DANYCH'!$G:$G,STATYSTYKI!$D118,'BAZA DANYCH'!$J:$J,STATYSTYKI!AE$99,'BAZA DANYCH'!$I:$I,STATYSTYKI!$L$5)</f>
        <v>288</v>
      </c>
      <c r="AF118" s="41">
        <f>SUMIFS('BAZA DANYCH'!$L:$L,'BAZA DANYCH'!$B:$B,STATYSTYKI!$B118,'BAZA DANYCH'!$C:$C,STATYSTYKI!$C118,'BAZA DANYCH'!$G:$G,STATYSTYKI!$D118,'BAZA DANYCH'!$J:$J,STATYSTYKI!AF$99,'BAZA DANYCH'!$I:$I,STATYSTYKI!$L$5)</f>
        <v>256</v>
      </c>
      <c r="AG118" s="41">
        <f>SUMIFS('BAZA DANYCH'!$L:$L,'BAZA DANYCH'!$B:$B,STATYSTYKI!$B118,'BAZA DANYCH'!$C:$C,STATYSTYKI!$C118,'BAZA DANYCH'!$G:$G,STATYSTYKI!$D118,'BAZA DANYCH'!$J:$J,STATYSTYKI!AG$99,'BAZA DANYCH'!$I:$I,STATYSTYKI!$L$5)</f>
        <v>417</v>
      </c>
      <c r="AH118" s="41">
        <f>SUMIFS('BAZA DANYCH'!$L:$L,'BAZA DANYCH'!$B:$B,STATYSTYKI!$B118,'BAZA DANYCH'!$C:$C,STATYSTYKI!$C118,'BAZA DANYCH'!$G:$G,STATYSTYKI!$D118,'BAZA DANYCH'!$J:$J,STATYSTYKI!AH$99,'BAZA DANYCH'!$I:$I,STATYSTYKI!$L$5)</f>
        <v>555</v>
      </c>
      <c r="AI118" s="41">
        <f>SUMIFS('BAZA DANYCH'!$L:$L,'BAZA DANYCH'!$B:$B,STATYSTYKI!$B118,'BAZA DANYCH'!$C:$C,STATYSTYKI!$C118,'BAZA DANYCH'!$G:$G,STATYSTYKI!$D118,'BAZA DANYCH'!$J:$J,STATYSTYKI!AI$99,'BAZA DANYCH'!$I:$I,STATYSTYKI!$L$5)</f>
        <v>590</v>
      </c>
      <c r="AJ118" s="41">
        <f>SUMIFS('BAZA DANYCH'!$L:$L,'BAZA DANYCH'!$B:$B,STATYSTYKI!$B118,'BAZA DANYCH'!$C:$C,STATYSTYKI!$C118,'BAZA DANYCH'!$G:$G,STATYSTYKI!$D118,'BAZA DANYCH'!$J:$J,STATYSTYKI!AJ$99,'BAZA DANYCH'!$I:$I,STATYSTYKI!$L$5)</f>
        <v>585</v>
      </c>
      <c r="AK118" s="41">
        <f>SUMIFS('BAZA DANYCH'!$L:$L,'BAZA DANYCH'!$B:$B,STATYSTYKI!$B118,'BAZA DANYCH'!$C:$C,STATYSTYKI!$C118,'BAZA DANYCH'!$G:$G,STATYSTYKI!$D118,'BAZA DANYCH'!$J:$J,STATYSTYKI!AK$99,'BAZA DANYCH'!$I:$I,STATYSTYKI!$L$5)</f>
        <v>642</v>
      </c>
      <c r="AL118" s="41">
        <f>SUMIFS('BAZA DANYCH'!$L:$L,'BAZA DANYCH'!$B:$B,STATYSTYKI!$B118,'BAZA DANYCH'!$C:$C,STATYSTYKI!$C118,'BAZA DANYCH'!$G:$G,STATYSTYKI!$D118,'BAZA DANYCH'!$J:$J,STATYSTYKI!AL$99,'BAZA DANYCH'!$I:$I,STATYSTYKI!$L$5)</f>
        <v>781</v>
      </c>
      <c r="AM118" s="41">
        <f>SUMIFS('BAZA DANYCH'!$L:$L,'BAZA DANYCH'!$B:$B,STATYSTYKI!$B118,'BAZA DANYCH'!$C:$C,STATYSTYKI!$C118,'BAZA DANYCH'!$G:$G,STATYSTYKI!$D118,'BAZA DANYCH'!$J:$J,STATYSTYKI!AM$99,'BAZA DANYCH'!$I:$I,STATYSTYKI!$L$5)</f>
        <v>753</v>
      </c>
      <c r="AN118" s="41">
        <f>SUMIFS('BAZA DANYCH'!$L:$L,'BAZA DANYCH'!$B:$B,STATYSTYKI!$B118,'BAZA DANYCH'!$C:$C,STATYSTYKI!$C118,'BAZA DANYCH'!$G:$G,STATYSTYKI!$D118,'BAZA DANYCH'!$J:$J,STATYSTYKI!AN$99,'BAZA DANYCH'!$I:$I,STATYSTYKI!$L$5)</f>
        <v>660</v>
      </c>
      <c r="AO118" s="41">
        <f>SUMIFS('BAZA DANYCH'!$L:$L,'BAZA DANYCH'!$B:$B,STATYSTYKI!$B118,'BAZA DANYCH'!$C:$C,STATYSTYKI!$C118,'BAZA DANYCH'!$G:$G,STATYSTYKI!$D118,'BAZA DANYCH'!$J:$J,STATYSTYKI!AO$99,'BAZA DANYCH'!$I:$I,STATYSTYKI!$L$5)</f>
        <v>629</v>
      </c>
      <c r="AP118" s="41">
        <f>SUMIFS('BAZA DANYCH'!$L:$L,'BAZA DANYCH'!$B:$B,STATYSTYKI!$B118,'BAZA DANYCH'!$C:$C,STATYSTYKI!$C118,'BAZA DANYCH'!$G:$G,STATYSTYKI!$D118,'BAZA DANYCH'!$J:$J,STATYSTYKI!AP$99,'BAZA DANYCH'!$I:$I,STATYSTYKI!$L$5)</f>
        <v>673</v>
      </c>
      <c r="AQ118" s="41">
        <f>SUMIFS('BAZA DANYCH'!$L:$L,'BAZA DANYCH'!$B:$B,STATYSTYKI!$B118,'BAZA DANYCH'!$C:$C,STATYSTYKI!$C118,'BAZA DANYCH'!$G:$G,STATYSTYKI!$D118,'BAZA DANYCH'!$J:$J,STATYSTYKI!AQ$99,'BAZA DANYCH'!$I:$I,STATYSTYKI!$L$5)</f>
        <v>572</v>
      </c>
      <c r="AR118" s="41">
        <f>SUMIFS('BAZA DANYCH'!$L:$L,'BAZA DANYCH'!$B:$B,STATYSTYKI!$B118,'BAZA DANYCH'!$C:$C,STATYSTYKI!$C118,'BAZA DANYCH'!$G:$G,STATYSTYKI!$D118,'BAZA DANYCH'!$J:$J,STATYSTYKI!AR$99,'BAZA DANYCH'!$I:$I,STATYSTYKI!$L$5)</f>
        <v>517</v>
      </c>
      <c r="AS118" s="41">
        <f>SUMIFS('BAZA DANYCH'!$L:$L,'BAZA DANYCH'!$B:$B,STATYSTYKI!$B118,'BAZA DANYCH'!$C:$C,STATYSTYKI!$C118,'BAZA DANYCH'!$G:$G,STATYSTYKI!$D118,'BAZA DANYCH'!$J:$J,STATYSTYKI!AS$99,'BAZA DANYCH'!$I:$I,STATYSTYKI!$L$5)</f>
        <v>443</v>
      </c>
      <c r="AT118" s="41">
        <f>SUMIFS('BAZA DANYCH'!$L:$L,'BAZA DANYCH'!$B:$B,STATYSTYKI!$B118,'BAZA DANYCH'!$C:$C,STATYSTYKI!$C118,'BAZA DANYCH'!$G:$G,STATYSTYKI!$D118,'BAZA DANYCH'!$J:$J,STATYSTYKI!AT$99,'BAZA DANYCH'!$I:$I,STATYSTYKI!$L$5)</f>
        <v>482</v>
      </c>
      <c r="AU118" s="41">
        <f>SUMIFS('BAZA DANYCH'!$L:$L,'BAZA DANYCH'!$B:$B,STATYSTYKI!$B118,'BAZA DANYCH'!$C:$C,STATYSTYKI!$C118,'BAZA DANYCH'!$G:$G,STATYSTYKI!$D118,'BAZA DANYCH'!$J:$J,STATYSTYKI!AU$99,'BAZA DANYCH'!$I:$I,STATYSTYKI!$L$5)</f>
        <v>425</v>
      </c>
      <c r="AV118" s="41">
        <f>SUMIFS('BAZA DANYCH'!$L:$L,'BAZA DANYCH'!$B:$B,STATYSTYKI!$B118,'BAZA DANYCH'!$C:$C,STATYSTYKI!$C118,'BAZA DANYCH'!$G:$G,STATYSTYKI!$D118,'BAZA DANYCH'!$J:$J,STATYSTYKI!AV$99,'BAZA DANYCH'!$I:$I,STATYSTYKI!$L$5)</f>
        <v>402</v>
      </c>
      <c r="AW118" s="41">
        <f>SUMIFS('BAZA DANYCH'!$L:$L,'BAZA DANYCH'!$B:$B,STATYSTYKI!$B118,'BAZA DANYCH'!$C:$C,STATYSTYKI!$C118,'BAZA DANYCH'!$G:$G,STATYSTYKI!$D118,'BAZA DANYCH'!$J:$J,STATYSTYKI!AW$99,'BAZA DANYCH'!$I:$I,STATYSTYKI!$L$5)</f>
        <v>365</v>
      </c>
      <c r="AX118" s="41">
        <f>SUMIFS('BAZA DANYCH'!$L:$L,'BAZA DANYCH'!$B:$B,STATYSTYKI!$B118,'BAZA DANYCH'!$C:$C,STATYSTYKI!$C118,'BAZA DANYCH'!$G:$G,STATYSTYKI!$D118,'BAZA DANYCH'!$J:$J,STATYSTYKI!AX$99,'BAZA DANYCH'!$I:$I,STATYSTYKI!$L$5)</f>
        <v>389</v>
      </c>
      <c r="AY118" s="41">
        <f>SUMIFS('BAZA DANYCH'!$L:$L,'BAZA DANYCH'!$B:$B,STATYSTYKI!$B118,'BAZA DANYCH'!$C:$C,STATYSTYKI!$C118,'BAZA DANYCH'!$G:$G,STATYSTYKI!$D118,'BAZA DANYCH'!$J:$J,STATYSTYKI!AY$99,'BAZA DANYCH'!$I:$I,STATYSTYKI!$L$5)</f>
        <v>400</v>
      </c>
      <c r="AZ118" s="41">
        <f>SUMIFS('BAZA DANYCH'!$L:$L,'BAZA DANYCH'!$B:$B,STATYSTYKI!$B118,'BAZA DANYCH'!$C:$C,STATYSTYKI!$C118,'BAZA DANYCH'!$G:$G,STATYSTYKI!$D118,'BAZA DANYCH'!$J:$J,STATYSTYKI!AZ$99,'BAZA DANYCH'!$I:$I,STATYSTYKI!$L$5)</f>
        <v>347</v>
      </c>
      <c r="BA118" s="41">
        <f>SUMIFS('BAZA DANYCH'!$L:$L,'BAZA DANYCH'!$B:$B,STATYSTYKI!$B118,'BAZA DANYCH'!$C:$C,STATYSTYKI!$C118,'BAZA DANYCH'!$G:$G,STATYSTYKI!$D118,'BAZA DANYCH'!$J:$J,STATYSTYKI!BA$99,'BAZA DANYCH'!$I:$I,STATYSTYKI!$L$5)</f>
        <v>363</v>
      </c>
      <c r="BB118" s="41">
        <f>SUMIFS('BAZA DANYCH'!$L:$L,'BAZA DANYCH'!$B:$B,STATYSTYKI!$B118,'BAZA DANYCH'!$C:$C,STATYSTYKI!$C118,'BAZA DANYCH'!$G:$G,STATYSTYKI!$D118,'BAZA DANYCH'!$J:$J,STATYSTYKI!BB$99,'BAZA DANYCH'!$I:$I,STATYSTYKI!$L$5)</f>
        <v>348</v>
      </c>
      <c r="BC118" s="41">
        <f>SUMIFS('BAZA DANYCH'!$L:$L,'BAZA DANYCH'!$B:$B,STATYSTYKI!$B118,'BAZA DANYCH'!$C:$C,STATYSTYKI!$C118,'BAZA DANYCH'!$G:$G,STATYSTYKI!$D118,'BAZA DANYCH'!$J:$J,STATYSTYKI!BC$99,'BAZA DANYCH'!$I:$I,STATYSTYKI!$L$5)</f>
        <v>371</v>
      </c>
      <c r="BD118" s="41">
        <f>SUMIFS('BAZA DANYCH'!$L:$L,'BAZA DANYCH'!$B:$B,STATYSTYKI!$B118,'BAZA DANYCH'!$C:$C,STATYSTYKI!$C118,'BAZA DANYCH'!$G:$G,STATYSTYKI!$D118,'BAZA DANYCH'!$J:$J,STATYSTYKI!BD$99,'BAZA DANYCH'!$I:$I,STATYSTYKI!$L$5)</f>
        <v>357</v>
      </c>
      <c r="BE118" s="41">
        <f>SUMIFS('BAZA DANYCH'!$L:$L,'BAZA DANYCH'!$B:$B,STATYSTYKI!$B118,'BAZA DANYCH'!$C:$C,STATYSTYKI!$C118,'BAZA DANYCH'!$G:$G,STATYSTYKI!$D118,'BAZA DANYCH'!$J:$J,STATYSTYKI!BE$99,'BAZA DANYCH'!$I:$I,STATYSTYKI!$L$5)</f>
        <v>372</v>
      </c>
      <c r="BF118" s="41">
        <f>SUMIFS('BAZA DANYCH'!$L:$L,'BAZA DANYCH'!$B:$B,STATYSTYKI!$B118,'BAZA DANYCH'!$C:$C,STATYSTYKI!$C118,'BAZA DANYCH'!$G:$G,STATYSTYKI!$D118,'BAZA DANYCH'!$J:$J,STATYSTYKI!BF$99,'BAZA DANYCH'!$I:$I,STATYSTYKI!$L$5)</f>
        <v>403</v>
      </c>
      <c r="BG118" s="41">
        <f>SUMIFS('BAZA DANYCH'!$L:$L,'BAZA DANYCH'!$B:$B,STATYSTYKI!$B118,'BAZA DANYCH'!$C:$C,STATYSTYKI!$C118,'BAZA DANYCH'!$G:$G,STATYSTYKI!$D118,'BAZA DANYCH'!$J:$J,STATYSTYKI!BG$99,'BAZA DANYCH'!$I:$I,STATYSTYKI!$L$5)</f>
        <v>347</v>
      </c>
      <c r="BH118" s="41">
        <f>SUMIFS('BAZA DANYCH'!$L:$L,'BAZA DANYCH'!$B:$B,STATYSTYKI!$B118,'BAZA DANYCH'!$C:$C,STATYSTYKI!$C118,'BAZA DANYCH'!$G:$G,STATYSTYKI!$D118,'BAZA DANYCH'!$J:$J,STATYSTYKI!BH$99,'BAZA DANYCH'!$I:$I,STATYSTYKI!$L$5)</f>
        <v>334</v>
      </c>
      <c r="BI118" s="41">
        <f>SUMIFS('BAZA DANYCH'!$L:$L,'BAZA DANYCH'!$B:$B,STATYSTYKI!$B118,'BAZA DANYCH'!$C:$C,STATYSTYKI!$C118,'BAZA DANYCH'!$G:$G,STATYSTYKI!$D118,'BAZA DANYCH'!$J:$J,STATYSTYKI!BI$99,'BAZA DANYCH'!$I:$I,STATYSTYKI!$L$5)</f>
        <v>401</v>
      </c>
      <c r="BJ118" s="41">
        <f>SUMIFS('BAZA DANYCH'!$L:$L,'BAZA DANYCH'!$B:$B,STATYSTYKI!$B118,'BAZA DANYCH'!$C:$C,STATYSTYKI!$C118,'BAZA DANYCH'!$G:$G,STATYSTYKI!$D118,'BAZA DANYCH'!$J:$J,STATYSTYKI!BJ$99,'BAZA DANYCH'!$I:$I,STATYSTYKI!$L$5)</f>
        <v>437</v>
      </c>
      <c r="BK118" s="41">
        <f>SUMIFS('BAZA DANYCH'!$L:$L,'BAZA DANYCH'!$B:$B,STATYSTYKI!$B118,'BAZA DANYCH'!$C:$C,STATYSTYKI!$C118,'BAZA DANYCH'!$G:$G,STATYSTYKI!$D118,'BAZA DANYCH'!$J:$J,STATYSTYKI!BK$99,'BAZA DANYCH'!$I:$I,STATYSTYKI!$L$5)</f>
        <v>421</v>
      </c>
      <c r="BL118" s="41">
        <f>SUMIFS('BAZA DANYCH'!$L:$L,'BAZA DANYCH'!$B:$B,STATYSTYKI!$B118,'BAZA DANYCH'!$C:$C,STATYSTYKI!$C118,'BAZA DANYCH'!$G:$G,STATYSTYKI!$D118,'BAZA DANYCH'!$J:$J,STATYSTYKI!BL$99,'BAZA DANYCH'!$I:$I,STATYSTYKI!$L$5)</f>
        <v>395</v>
      </c>
      <c r="BM118" s="41">
        <f>SUMIFS('BAZA DANYCH'!$L:$L,'BAZA DANYCH'!$B:$B,STATYSTYKI!$B118,'BAZA DANYCH'!$C:$C,STATYSTYKI!$C118,'BAZA DANYCH'!$G:$G,STATYSTYKI!$D118,'BAZA DANYCH'!$J:$J,STATYSTYKI!BM$99,'BAZA DANYCH'!$I:$I,STATYSTYKI!$L$5)</f>
        <v>424</v>
      </c>
      <c r="BN118" s="41">
        <f>SUMIFS('BAZA DANYCH'!$L:$L,'BAZA DANYCH'!$B:$B,STATYSTYKI!$B118,'BAZA DANYCH'!$C:$C,STATYSTYKI!$C118,'BAZA DANYCH'!$G:$G,STATYSTYKI!$D118,'BAZA DANYCH'!$J:$J,STATYSTYKI!BN$99,'BAZA DANYCH'!$I:$I,STATYSTYKI!$L$5)</f>
        <v>448</v>
      </c>
      <c r="BO118" s="41">
        <f>SUMIFS('BAZA DANYCH'!$L:$L,'BAZA DANYCH'!$B:$B,STATYSTYKI!$B118,'BAZA DANYCH'!$C:$C,STATYSTYKI!$C118,'BAZA DANYCH'!$G:$G,STATYSTYKI!$D118,'BAZA DANYCH'!$J:$J,STATYSTYKI!BO$99,'BAZA DANYCH'!$I:$I,STATYSTYKI!$L$5)</f>
        <v>495</v>
      </c>
      <c r="BP118" s="41">
        <f>SUMIFS('BAZA DANYCH'!$L:$L,'BAZA DANYCH'!$B:$B,STATYSTYKI!$B118,'BAZA DANYCH'!$C:$C,STATYSTYKI!$C118,'BAZA DANYCH'!$G:$G,STATYSTYKI!$D118,'BAZA DANYCH'!$J:$J,STATYSTYKI!BP$99,'BAZA DANYCH'!$I:$I,STATYSTYKI!$L$5)</f>
        <v>537</v>
      </c>
      <c r="BQ118" s="41">
        <f>SUMIFS('BAZA DANYCH'!$L:$L,'BAZA DANYCH'!$B:$B,STATYSTYKI!$B118,'BAZA DANYCH'!$C:$C,STATYSTYKI!$C118,'BAZA DANYCH'!$G:$G,STATYSTYKI!$D118,'BAZA DANYCH'!$J:$J,STATYSTYKI!BQ$99,'BAZA DANYCH'!$I:$I,STATYSTYKI!$L$5)</f>
        <v>590</v>
      </c>
      <c r="BR118" s="41">
        <f>SUMIFS('BAZA DANYCH'!$L:$L,'BAZA DANYCH'!$B:$B,STATYSTYKI!$B118,'BAZA DANYCH'!$C:$C,STATYSTYKI!$C118,'BAZA DANYCH'!$G:$G,STATYSTYKI!$D118,'BAZA DANYCH'!$J:$J,STATYSTYKI!BR$99,'BAZA DANYCH'!$I:$I,STATYSTYKI!$L$5)</f>
        <v>558</v>
      </c>
      <c r="BS118" s="41">
        <f>SUMIFS('BAZA DANYCH'!$L:$L,'BAZA DANYCH'!$B:$B,STATYSTYKI!$B118,'BAZA DANYCH'!$C:$C,STATYSTYKI!$C118,'BAZA DANYCH'!$G:$G,STATYSTYKI!$D118,'BAZA DANYCH'!$J:$J,STATYSTYKI!BS$99,'BAZA DANYCH'!$I:$I,STATYSTYKI!$L$5)</f>
        <v>596</v>
      </c>
      <c r="BT118" s="41">
        <f>SUMIFS('BAZA DANYCH'!$L:$L,'BAZA DANYCH'!$B:$B,STATYSTYKI!$B118,'BAZA DANYCH'!$C:$C,STATYSTYKI!$C118,'BAZA DANYCH'!$G:$G,STATYSTYKI!$D118,'BAZA DANYCH'!$J:$J,STATYSTYKI!BT$99,'BAZA DANYCH'!$I:$I,STATYSTYKI!$L$5)</f>
        <v>580</v>
      </c>
      <c r="BU118" s="41">
        <f>SUMIFS('BAZA DANYCH'!$L:$L,'BAZA DANYCH'!$B:$B,STATYSTYKI!$B118,'BAZA DANYCH'!$C:$C,STATYSTYKI!$C118,'BAZA DANYCH'!$G:$G,STATYSTYKI!$D118,'BAZA DANYCH'!$J:$J,STATYSTYKI!BU$99,'BAZA DANYCH'!$I:$I,STATYSTYKI!$L$5)</f>
        <v>659</v>
      </c>
      <c r="BV118" s="41">
        <f>SUMIFS('BAZA DANYCH'!$L:$L,'BAZA DANYCH'!$B:$B,STATYSTYKI!$B118,'BAZA DANYCH'!$C:$C,STATYSTYKI!$C118,'BAZA DANYCH'!$G:$G,STATYSTYKI!$D118,'BAZA DANYCH'!$J:$J,STATYSTYKI!BV$99,'BAZA DANYCH'!$I:$I,STATYSTYKI!$L$5)</f>
        <v>605</v>
      </c>
      <c r="BW118" s="41">
        <f>SUMIFS('BAZA DANYCH'!$L:$L,'BAZA DANYCH'!$B:$B,STATYSTYKI!$B118,'BAZA DANYCH'!$C:$C,STATYSTYKI!$C118,'BAZA DANYCH'!$G:$G,STATYSTYKI!$D118,'BAZA DANYCH'!$J:$J,STATYSTYKI!BW$99,'BAZA DANYCH'!$I:$I,STATYSTYKI!$L$5)</f>
        <v>491</v>
      </c>
      <c r="BX118" s="41">
        <f>SUMIFS('BAZA DANYCH'!$L:$L,'BAZA DANYCH'!$B:$B,STATYSTYKI!$B118,'BAZA DANYCH'!$C:$C,STATYSTYKI!$C118,'BAZA DANYCH'!$G:$G,STATYSTYKI!$D118,'BAZA DANYCH'!$J:$J,STATYSTYKI!BX$99,'BAZA DANYCH'!$I:$I,STATYSTYKI!$L$5)</f>
        <v>509</v>
      </c>
      <c r="BY118" s="41">
        <f>SUMIFS('BAZA DANYCH'!$L:$L,'BAZA DANYCH'!$B:$B,STATYSTYKI!$B118,'BAZA DANYCH'!$C:$C,STATYSTYKI!$C118,'BAZA DANYCH'!$G:$G,STATYSTYKI!$D118,'BAZA DANYCH'!$J:$J,STATYSTYKI!BY$99,'BAZA DANYCH'!$I:$I,STATYSTYKI!$L$5)</f>
        <v>499</v>
      </c>
      <c r="BZ118" s="41">
        <f>SUMIFS('BAZA DANYCH'!$L:$L,'BAZA DANYCH'!$B:$B,STATYSTYKI!$B118,'BAZA DANYCH'!$C:$C,STATYSTYKI!$C118,'BAZA DANYCH'!$G:$G,STATYSTYKI!$D118,'BAZA DANYCH'!$J:$J,STATYSTYKI!BZ$99,'BAZA DANYCH'!$I:$I,STATYSTYKI!$L$5)</f>
        <v>473</v>
      </c>
      <c r="CA118" s="41">
        <f>SUMIFS('BAZA DANYCH'!$L:$L,'BAZA DANYCH'!$B:$B,STATYSTYKI!$B118,'BAZA DANYCH'!$C:$C,STATYSTYKI!$C118,'BAZA DANYCH'!$G:$G,STATYSTYKI!$D118,'BAZA DANYCH'!$J:$J,STATYSTYKI!CA$99,'BAZA DANYCH'!$I:$I,STATYSTYKI!$L$5)</f>
        <v>435</v>
      </c>
      <c r="CB118" s="41">
        <f>SUMIFS('BAZA DANYCH'!$L:$L,'BAZA DANYCH'!$B:$B,STATYSTYKI!$B118,'BAZA DANYCH'!$C:$C,STATYSTYKI!$C118,'BAZA DANYCH'!$G:$G,STATYSTYKI!$D118,'BAZA DANYCH'!$J:$J,STATYSTYKI!CB$99,'BAZA DANYCH'!$I:$I,STATYSTYKI!$L$5)</f>
        <v>483</v>
      </c>
      <c r="CC118" s="41">
        <f>SUMIFS('BAZA DANYCH'!$L:$L,'BAZA DANYCH'!$B:$B,STATYSTYKI!$B118,'BAZA DANYCH'!$C:$C,STATYSTYKI!$C118,'BAZA DANYCH'!$G:$G,STATYSTYKI!$D118,'BAZA DANYCH'!$J:$J,STATYSTYKI!CC$99,'BAZA DANYCH'!$I:$I,STATYSTYKI!$L$5)</f>
        <v>360</v>
      </c>
      <c r="CD118" s="41">
        <f>SUMIFS('BAZA DANYCH'!$L:$L,'BAZA DANYCH'!$B:$B,STATYSTYKI!$B118,'BAZA DANYCH'!$C:$C,STATYSTYKI!$C118,'BAZA DANYCH'!$G:$G,STATYSTYKI!$D118,'BAZA DANYCH'!$J:$J,STATYSTYKI!CD$99,'BAZA DANYCH'!$I:$I,STATYSTYKI!$L$5)</f>
        <v>392</v>
      </c>
      <c r="CE118" s="41">
        <f>SUMIFS('BAZA DANYCH'!$L:$L,'BAZA DANYCH'!$B:$B,STATYSTYKI!$B118,'BAZA DANYCH'!$C:$C,STATYSTYKI!$C118,'BAZA DANYCH'!$G:$G,STATYSTYKI!$D118,'BAZA DANYCH'!$J:$J,STATYSTYKI!CE$99,'BAZA DANYCH'!$I:$I,STATYSTYKI!$L$5)</f>
        <v>349</v>
      </c>
      <c r="CF118" s="41">
        <f>SUMIFS('BAZA DANYCH'!$L:$L,'BAZA DANYCH'!$B:$B,STATYSTYKI!$B118,'BAZA DANYCH'!$C:$C,STATYSTYKI!$C118,'BAZA DANYCH'!$G:$G,STATYSTYKI!$D118,'BAZA DANYCH'!$J:$J,STATYSTYKI!CF$99,'BAZA DANYCH'!$I:$I,STATYSTYKI!$L$5)</f>
        <v>313</v>
      </c>
      <c r="CG118" s="41">
        <f>SUMIFS('BAZA DANYCH'!$L:$L,'BAZA DANYCH'!$B:$B,STATYSTYKI!$B118,'BAZA DANYCH'!$C:$C,STATYSTYKI!$C118,'BAZA DANYCH'!$G:$G,STATYSTYKI!$D118,'BAZA DANYCH'!$J:$J,STATYSTYKI!CG$99,'BAZA DANYCH'!$I:$I,STATYSTYKI!$L$5)</f>
        <v>345</v>
      </c>
      <c r="CH118" s="41">
        <f>SUMIFS('BAZA DANYCH'!$L:$L,'BAZA DANYCH'!$B:$B,STATYSTYKI!$B118,'BAZA DANYCH'!$C:$C,STATYSTYKI!$C118,'BAZA DANYCH'!$G:$G,STATYSTYKI!$D118,'BAZA DANYCH'!$J:$J,STATYSTYKI!CH$99,'BAZA DANYCH'!$I:$I,STATYSTYKI!$L$5)</f>
        <v>309</v>
      </c>
      <c r="CI118" s="41">
        <f>SUMIFS('BAZA DANYCH'!$L:$L,'BAZA DANYCH'!$B:$B,STATYSTYKI!$B118,'BAZA DANYCH'!$C:$C,STATYSTYKI!$C118,'BAZA DANYCH'!$G:$G,STATYSTYKI!$D118,'BAZA DANYCH'!$J:$J,STATYSTYKI!CI$99,'BAZA DANYCH'!$I:$I,STATYSTYKI!$L$5)</f>
        <v>259</v>
      </c>
      <c r="CJ118" s="41">
        <f>SUMIFS('BAZA DANYCH'!$L:$L,'BAZA DANYCH'!$B:$B,STATYSTYKI!$B118,'BAZA DANYCH'!$C:$C,STATYSTYKI!$C118,'BAZA DANYCH'!$G:$G,STATYSTYKI!$D118,'BAZA DANYCH'!$J:$J,STATYSTYKI!CJ$99,'BAZA DANYCH'!$I:$I,STATYSTYKI!$L$5)</f>
        <v>228</v>
      </c>
      <c r="CK118" s="41">
        <f>SUMIFS('BAZA DANYCH'!$L:$L,'BAZA DANYCH'!$B:$B,STATYSTYKI!$B118,'BAZA DANYCH'!$C:$C,STATYSTYKI!$C118,'BAZA DANYCH'!$G:$G,STATYSTYKI!$D118,'BAZA DANYCH'!$J:$J,STATYSTYKI!CK$99,'BAZA DANYCH'!$I:$I,STATYSTYKI!$L$5)</f>
        <v>210</v>
      </c>
      <c r="CL118" s="41">
        <f>SUMIFS('BAZA DANYCH'!$L:$L,'BAZA DANYCH'!$B:$B,STATYSTYKI!$B118,'BAZA DANYCH'!$C:$C,STATYSTYKI!$C118,'BAZA DANYCH'!$G:$G,STATYSTYKI!$D118,'BAZA DANYCH'!$J:$J,STATYSTYKI!CL$99,'BAZA DANYCH'!$I:$I,STATYSTYKI!$L$5)</f>
        <v>250</v>
      </c>
      <c r="CM118" s="41">
        <f>SUMIFS('BAZA DANYCH'!$L:$L,'BAZA DANYCH'!$B:$B,STATYSTYKI!$B118,'BAZA DANYCH'!$C:$C,STATYSTYKI!$C118,'BAZA DANYCH'!$G:$G,STATYSTYKI!$D118,'BAZA DANYCH'!$J:$J,STATYSTYKI!CM$99,'BAZA DANYCH'!$I:$I,STATYSTYKI!$L$5)</f>
        <v>181</v>
      </c>
      <c r="CN118" s="41">
        <f>SUMIFS('BAZA DANYCH'!$L:$L,'BAZA DANYCH'!$B:$B,STATYSTYKI!$B118,'BAZA DANYCH'!$C:$C,STATYSTYKI!$C118,'BAZA DANYCH'!$G:$G,STATYSTYKI!$D118,'BAZA DANYCH'!$J:$J,STATYSTYKI!CN$99,'BAZA DANYCH'!$I:$I,STATYSTYKI!$L$5)</f>
        <v>161</v>
      </c>
      <c r="CO118" s="41">
        <f>SUMIFS('BAZA DANYCH'!$L:$L,'BAZA DANYCH'!$B:$B,STATYSTYKI!$B118,'BAZA DANYCH'!$C:$C,STATYSTYKI!$C118,'BAZA DANYCH'!$G:$G,STATYSTYKI!$D118,'BAZA DANYCH'!$J:$J,STATYSTYKI!CO$99,'BAZA DANYCH'!$I:$I,STATYSTYKI!$L$5)</f>
        <v>177</v>
      </c>
      <c r="CP118" s="41">
        <f>SUMIFS('BAZA DANYCH'!$L:$L,'BAZA DANYCH'!$B:$B,STATYSTYKI!$B118,'BAZA DANYCH'!$C:$C,STATYSTYKI!$C118,'BAZA DANYCH'!$G:$G,STATYSTYKI!$D118,'BAZA DANYCH'!$J:$J,STATYSTYKI!CP$99,'BAZA DANYCH'!$I:$I,STATYSTYKI!$L$5)</f>
        <v>140</v>
      </c>
      <c r="CQ118" s="41">
        <f>SUMIFS('BAZA DANYCH'!$L:$L,'BAZA DANYCH'!$B:$B,STATYSTYKI!$B118,'BAZA DANYCH'!$C:$C,STATYSTYKI!$C118,'BAZA DANYCH'!$G:$G,STATYSTYKI!$D118,'BAZA DANYCH'!$J:$J,STATYSTYKI!CQ$99,'BAZA DANYCH'!$I:$I,STATYSTYKI!$L$5)</f>
        <v>117</v>
      </c>
      <c r="CR118" s="41">
        <f>SUMIFS('BAZA DANYCH'!$L:$L,'BAZA DANYCH'!$B:$B,STATYSTYKI!$B118,'BAZA DANYCH'!$C:$C,STATYSTYKI!$C118,'BAZA DANYCH'!$G:$G,STATYSTYKI!$D118,'BAZA DANYCH'!$J:$J,STATYSTYKI!CR$99,'BAZA DANYCH'!$I:$I,STATYSTYKI!$L$5)</f>
        <v>137</v>
      </c>
      <c r="CS118" s="41">
        <f>SUMIFS('BAZA DANYCH'!$L:$L,'BAZA DANYCH'!$B:$B,STATYSTYKI!$B118,'BAZA DANYCH'!$C:$C,STATYSTYKI!$C118,'BAZA DANYCH'!$G:$G,STATYSTYKI!$D118,'BAZA DANYCH'!$J:$J,STATYSTYKI!CS$99,'BAZA DANYCH'!$I:$I,STATYSTYKI!$L$5)</f>
        <v>117</v>
      </c>
      <c r="CT118" s="41">
        <f>SUMIFS('BAZA DANYCH'!$L:$L,'BAZA DANYCH'!$B:$B,STATYSTYKI!$B118,'BAZA DANYCH'!$C:$C,STATYSTYKI!$C118,'BAZA DANYCH'!$G:$G,STATYSTYKI!$D118,'BAZA DANYCH'!$J:$J,STATYSTYKI!CT$99,'BAZA DANYCH'!$I:$I,STATYSTYKI!$L$5)</f>
        <v>104</v>
      </c>
      <c r="CU118" s="41">
        <f>SUMIFS('BAZA DANYCH'!$L:$L,'BAZA DANYCH'!$B:$B,STATYSTYKI!$B118,'BAZA DANYCH'!$C:$C,STATYSTYKI!$C118,'BAZA DANYCH'!$G:$G,STATYSTYKI!$D118,'BAZA DANYCH'!$J:$J,STATYSTYKI!CU$99,'BAZA DANYCH'!$I:$I,STATYSTYKI!$L$5)</f>
        <v>76</v>
      </c>
      <c r="CV118" s="41">
        <f>SUMIFS('BAZA DANYCH'!$L:$L,'BAZA DANYCH'!$B:$B,STATYSTYKI!$B118,'BAZA DANYCH'!$C:$C,STATYSTYKI!$C118,'BAZA DANYCH'!$G:$G,STATYSTYKI!$D118,'BAZA DANYCH'!$J:$J,STATYSTYKI!CV$99,'BAZA DANYCH'!$I:$I,STATYSTYKI!$L$5)</f>
        <v>78</v>
      </c>
      <c r="CW118" s="41">
        <f>SUMIFS('BAZA DANYCH'!$L:$L,'BAZA DANYCH'!$B:$B,STATYSTYKI!$B118,'BAZA DANYCH'!$C:$C,STATYSTYKI!$C118,'BAZA DANYCH'!$G:$G,STATYSTYKI!$D118,'BAZA DANYCH'!$J:$J,STATYSTYKI!CW$99,'BAZA DANYCH'!$I:$I,STATYSTYKI!$L$5)</f>
        <v>80</v>
      </c>
      <c r="CX118" s="41">
        <f>SUMIFS('BAZA DANYCH'!$L:$L,'BAZA DANYCH'!$B:$B,STATYSTYKI!$B118,'BAZA DANYCH'!$C:$C,STATYSTYKI!$C118,'BAZA DANYCH'!$G:$G,STATYSTYKI!$D118,'BAZA DANYCH'!$J:$J,STATYSTYKI!CX$99,'BAZA DANYCH'!$I:$I,STATYSTYKI!$L$5)</f>
        <v>47</v>
      </c>
    </row>
    <row r="119" spans="2:102">
      <c r="B119" s="20" t="s">
        <v>125</v>
      </c>
      <c r="C119" s="20" t="s">
        <v>119</v>
      </c>
      <c r="D119" s="20" t="s">
        <v>120</v>
      </c>
      <c r="E119" s="25" t="s">
        <v>19</v>
      </c>
      <c r="F119" s="52">
        <f t="shared" si="208"/>
        <v>7</v>
      </c>
      <c r="G119" s="52">
        <f>SUMIFS('BAZA DANYCH'!$M:$M,'BAZA DANYCH'!$B:$B,STATYSTYKI!$B119,'BAZA DANYCH'!$C:$C,STATYSTYKI!$C119,'BAZA DANYCH'!$G:$G,STATYSTYKI!$D119,'BAZA DANYCH'!$J:$J,STATYSTYKI!G$99,'BAZA DANYCH'!$I:$I,STATYSTYKI!$L$5)</f>
        <v>0</v>
      </c>
      <c r="H119" s="52">
        <f>SUMIFS('BAZA DANYCH'!$M:$M,'BAZA DANYCH'!$B:$B,STATYSTYKI!$B119,'BAZA DANYCH'!$C:$C,STATYSTYKI!$C119,'BAZA DANYCH'!$G:$G,STATYSTYKI!$D119,'BAZA DANYCH'!$J:$J,STATYSTYKI!H$99,'BAZA DANYCH'!$I:$I,STATYSTYKI!$L$5)</f>
        <v>0</v>
      </c>
      <c r="I119" s="52">
        <f>SUMIFS('BAZA DANYCH'!$M:$M,'BAZA DANYCH'!$B:$B,STATYSTYKI!$B119,'BAZA DANYCH'!$C:$C,STATYSTYKI!$C119,'BAZA DANYCH'!$G:$G,STATYSTYKI!$D119,'BAZA DANYCH'!$J:$J,STATYSTYKI!I$99,'BAZA DANYCH'!$I:$I,STATYSTYKI!$L$5)</f>
        <v>0</v>
      </c>
      <c r="J119" s="52">
        <f>SUMIFS('BAZA DANYCH'!$M:$M,'BAZA DANYCH'!$B:$B,STATYSTYKI!$B119,'BAZA DANYCH'!$C:$C,STATYSTYKI!$C119,'BAZA DANYCH'!$G:$G,STATYSTYKI!$D119,'BAZA DANYCH'!$J:$J,STATYSTYKI!J$99,'BAZA DANYCH'!$I:$I,STATYSTYKI!$L$5)</f>
        <v>0</v>
      </c>
      <c r="K119" s="52">
        <f>SUMIFS('BAZA DANYCH'!$M:$M,'BAZA DANYCH'!$B:$B,STATYSTYKI!$B119,'BAZA DANYCH'!$C:$C,STATYSTYKI!$C119,'BAZA DANYCH'!$G:$G,STATYSTYKI!$D119,'BAZA DANYCH'!$J:$J,STATYSTYKI!K$99,'BAZA DANYCH'!$I:$I,STATYSTYKI!$L$5)</f>
        <v>1</v>
      </c>
      <c r="L119" s="52">
        <f>SUMIFS('BAZA DANYCH'!$M:$M,'BAZA DANYCH'!$B:$B,STATYSTYKI!$B119,'BAZA DANYCH'!$C:$C,STATYSTYKI!$C119,'BAZA DANYCH'!$G:$G,STATYSTYKI!$D119,'BAZA DANYCH'!$J:$J,STATYSTYKI!L$99,'BAZA DANYCH'!$I:$I,STATYSTYKI!$L$5)</f>
        <v>0</v>
      </c>
      <c r="M119" s="52">
        <f>SUMIFS('BAZA DANYCH'!$M:$M,'BAZA DANYCH'!$B:$B,STATYSTYKI!$B119,'BAZA DANYCH'!$C:$C,STATYSTYKI!$C119,'BAZA DANYCH'!$G:$G,STATYSTYKI!$D119,'BAZA DANYCH'!$J:$J,STATYSTYKI!M$99,'BAZA DANYCH'!$I:$I,STATYSTYKI!$L$5)</f>
        <v>0</v>
      </c>
      <c r="N119" s="52">
        <f>SUMIFS('BAZA DANYCH'!$M:$M,'BAZA DANYCH'!$B:$B,STATYSTYKI!$B119,'BAZA DANYCH'!$C:$C,STATYSTYKI!$C119,'BAZA DANYCH'!$G:$G,STATYSTYKI!$D119,'BAZA DANYCH'!$J:$J,STATYSTYKI!N$99,'BAZA DANYCH'!$I:$I,STATYSTYKI!$L$5)</f>
        <v>0</v>
      </c>
      <c r="O119" s="52">
        <f>SUMIFS('BAZA DANYCH'!$M:$M,'BAZA DANYCH'!$B:$B,STATYSTYKI!$B119,'BAZA DANYCH'!$C:$C,STATYSTYKI!$C119,'BAZA DANYCH'!$G:$G,STATYSTYKI!$D119,'BAZA DANYCH'!$J:$J,STATYSTYKI!O$99,'BAZA DANYCH'!$I:$I,STATYSTYKI!$L$5)</f>
        <v>0</v>
      </c>
      <c r="P119" s="52">
        <f>SUMIFS('BAZA DANYCH'!$M:$M,'BAZA DANYCH'!$B:$B,STATYSTYKI!$B119,'BAZA DANYCH'!$C:$C,STATYSTYKI!$C119,'BAZA DANYCH'!$G:$G,STATYSTYKI!$D119,'BAZA DANYCH'!$J:$J,STATYSTYKI!P$99,'BAZA DANYCH'!$I:$I,STATYSTYKI!$L$5)</f>
        <v>0</v>
      </c>
      <c r="Q119" s="52">
        <f>SUMIFS('BAZA DANYCH'!$M:$M,'BAZA DANYCH'!$B:$B,STATYSTYKI!$B119,'BAZA DANYCH'!$C:$C,STATYSTYKI!$C119,'BAZA DANYCH'!$G:$G,STATYSTYKI!$D119,'BAZA DANYCH'!$J:$J,STATYSTYKI!Q$99,'BAZA DANYCH'!$I:$I,STATYSTYKI!$L$5)</f>
        <v>0</v>
      </c>
      <c r="R119" s="52">
        <f>SUMIFS('BAZA DANYCH'!$M:$M,'BAZA DANYCH'!$B:$B,STATYSTYKI!$B119,'BAZA DANYCH'!$C:$C,STATYSTYKI!$C119,'BAZA DANYCH'!$G:$G,STATYSTYKI!$D119,'BAZA DANYCH'!$J:$J,STATYSTYKI!R$99,'BAZA DANYCH'!$I:$I,STATYSTYKI!$L$5)</f>
        <v>0</v>
      </c>
      <c r="S119" s="52">
        <f>SUMIFS('BAZA DANYCH'!$M:$M,'BAZA DANYCH'!$B:$B,STATYSTYKI!$B119,'BAZA DANYCH'!$C:$C,STATYSTYKI!$C119,'BAZA DANYCH'!$G:$G,STATYSTYKI!$D119,'BAZA DANYCH'!$J:$J,STATYSTYKI!S$99,'BAZA DANYCH'!$I:$I,STATYSTYKI!$L$5)</f>
        <v>0</v>
      </c>
      <c r="T119" s="52">
        <f>SUMIFS('BAZA DANYCH'!$M:$M,'BAZA DANYCH'!$B:$B,STATYSTYKI!$B119,'BAZA DANYCH'!$C:$C,STATYSTYKI!$C119,'BAZA DANYCH'!$G:$G,STATYSTYKI!$D119,'BAZA DANYCH'!$J:$J,STATYSTYKI!T$99,'BAZA DANYCH'!$I:$I,STATYSTYKI!$L$5)</f>
        <v>0</v>
      </c>
      <c r="U119" s="52">
        <f>SUMIFS('BAZA DANYCH'!$M:$M,'BAZA DANYCH'!$B:$B,STATYSTYKI!$B119,'BAZA DANYCH'!$C:$C,STATYSTYKI!$C119,'BAZA DANYCH'!$G:$G,STATYSTYKI!$D119,'BAZA DANYCH'!$J:$J,STATYSTYKI!U$99,'BAZA DANYCH'!$I:$I,STATYSTYKI!$L$5)</f>
        <v>0</v>
      </c>
      <c r="V119" s="52">
        <f>SUMIFS('BAZA DANYCH'!$M:$M,'BAZA DANYCH'!$B:$B,STATYSTYKI!$B119,'BAZA DANYCH'!$C:$C,STATYSTYKI!$C119,'BAZA DANYCH'!$G:$G,STATYSTYKI!$D119,'BAZA DANYCH'!$J:$J,STATYSTYKI!V$99,'BAZA DANYCH'!$I:$I,STATYSTYKI!$L$5)</f>
        <v>0</v>
      </c>
      <c r="W119" s="52">
        <f>SUMIFS('BAZA DANYCH'!$M:$M,'BAZA DANYCH'!$B:$B,STATYSTYKI!$B119,'BAZA DANYCH'!$C:$C,STATYSTYKI!$C119,'BAZA DANYCH'!$G:$G,STATYSTYKI!$D119,'BAZA DANYCH'!$J:$J,STATYSTYKI!W$99,'BAZA DANYCH'!$I:$I,STATYSTYKI!$L$5)</f>
        <v>0</v>
      </c>
      <c r="X119" s="52">
        <f>SUMIFS('BAZA DANYCH'!$M:$M,'BAZA DANYCH'!$B:$B,STATYSTYKI!$B119,'BAZA DANYCH'!$C:$C,STATYSTYKI!$C119,'BAZA DANYCH'!$G:$G,STATYSTYKI!$D119,'BAZA DANYCH'!$J:$J,STATYSTYKI!X$99,'BAZA DANYCH'!$I:$I,STATYSTYKI!$L$5)</f>
        <v>0</v>
      </c>
      <c r="Y119" s="52">
        <f>SUMIFS('BAZA DANYCH'!$M:$M,'BAZA DANYCH'!$B:$B,STATYSTYKI!$B119,'BAZA DANYCH'!$C:$C,STATYSTYKI!$C119,'BAZA DANYCH'!$G:$G,STATYSTYKI!$D119,'BAZA DANYCH'!$J:$J,STATYSTYKI!Y$99,'BAZA DANYCH'!$I:$I,STATYSTYKI!$L$5)</f>
        <v>0</v>
      </c>
      <c r="Z119" s="52">
        <f>SUMIFS('BAZA DANYCH'!$M:$M,'BAZA DANYCH'!$B:$B,STATYSTYKI!$B119,'BAZA DANYCH'!$C:$C,STATYSTYKI!$C119,'BAZA DANYCH'!$G:$G,STATYSTYKI!$D119,'BAZA DANYCH'!$J:$J,STATYSTYKI!Z$99,'BAZA DANYCH'!$I:$I,STATYSTYKI!$L$5)</f>
        <v>0</v>
      </c>
      <c r="AA119" s="52">
        <f>SUMIFS('BAZA DANYCH'!$M:$M,'BAZA DANYCH'!$B:$B,STATYSTYKI!$B119,'BAZA DANYCH'!$C:$C,STATYSTYKI!$C119,'BAZA DANYCH'!$G:$G,STATYSTYKI!$D119,'BAZA DANYCH'!$J:$J,STATYSTYKI!AA$99,'BAZA DANYCH'!$I:$I,STATYSTYKI!$L$5)</f>
        <v>0</v>
      </c>
      <c r="AB119" s="52">
        <f>SUMIFS('BAZA DANYCH'!$M:$M,'BAZA DANYCH'!$B:$B,STATYSTYKI!$B119,'BAZA DANYCH'!$C:$C,STATYSTYKI!$C119,'BAZA DANYCH'!$G:$G,STATYSTYKI!$D119,'BAZA DANYCH'!$J:$J,STATYSTYKI!AB$99,'BAZA DANYCH'!$I:$I,STATYSTYKI!$L$5)</f>
        <v>0</v>
      </c>
      <c r="AC119" s="52">
        <f>SUMIFS('BAZA DANYCH'!$M:$M,'BAZA DANYCH'!$B:$B,STATYSTYKI!$B119,'BAZA DANYCH'!$C:$C,STATYSTYKI!$C119,'BAZA DANYCH'!$G:$G,STATYSTYKI!$D119,'BAZA DANYCH'!$J:$J,STATYSTYKI!AC$99,'BAZA DANYCH'!$I:$I,STATYSTYKI!$L$5)</f>
        <v>0</v>
      </c>
      <c r="AD119" s="52">
        <f>SUMIFS('BAZA DANYCH'!$M:$M,'BAZA DANYCH'!$B:$B,STATYSTYKI!$B119,'BAZA DANYCH'!$C:$C,STATYSTYKI!$C119,'BAZA DANYCH'!$G:$G,STATYSTYKI!$D119,'BAZA DANYCH'!$J:$J,STATYSTYKI!AD$99,'BAZA DANYCH'!$I:$I,STATYSTYKI!$L$5)</f>
        <v>0</v>
      </c>
      <c r="AE119" s="52">
        <f>SUMIFS('BAZA DANYCH'!$M:$M,'BAZA DANYCH'!$B:$B,STATYSTYKI!$B119,'BAZA DANYCH'!$C:$C,STATYSTYKI!$C119,'BAZA DANYCH'!$G:$G,STATYSTYKI!$D119,'BAZA DANYCH'!$J:$J,STATYSTYKI!AE$99,'BAZA DANYCH'!$I:$I,STATYSTYKI!$L$5)</f>
        <v>0</v>
      </c>
      <c r="AF119" s="52">
        <f>SUMIFS('BAZA DANYCH'!$M:$M,'BAZA DANYCH'!$B:$B,STATYSTYKI!$B119,'BAZA DANYCH'!$C:$C,STATYSTYKI!$C119,'BAZA DANYCH'!$G:$G,STATYSTYKI!$D119,'BAZA DANYCH'!$J:$J,STATYSTYKI!AF$99,'BAZA DANYCH'!$I:$I,STATYSTYKI!$L$5)</f>
        <v>0</v>
      </c>
      <c r="AG119" s="52">
        <f>SUMIFS('BAZA DANYCH'!$M:$M,'BAZA DANYCH'!$B:$B,STATYSTYKI!$B119,'BAZA DANYCH'!$C:$C,STATYSTYKI!$C119,'BAZA DANYCH'!$G:$G,STATYSTYKI!$D119,'BAZA DANYCH'!$J:$J,STATYSTYKI!AG$99,'BAZA DANYCH'!$I:$I,STATYSTYKI!$L$5)</f>
        <v>0</v>
      </c>
      <c r="AH119" s="52">
        <f>SUMIFS('BAZA DANYCH'!$M:$M,'BAZA DANYCH'!$B:$B,STATYSTYKI!$B119,'BAZA DANYCH'!$C:$C,STATYSTYKI!$C119,'BAZA DANYCH'!$G:$G,STATYSTYKI!$D119,'BAZA DANYCH'!$J:$J,STATYSTYKI!AH$99,'BAZA DANYCH'!$I:$I,STATYSTYKI!$L$5)</f>
        <v>1</v>
      </c>
      <c r="AI119" s="52">
        <f>SUMIFS('BAZA DANYCH'!$M:$M,'BAZA DANYCH'!$B:$B,STATYSTYKI!$B119,'BAZA DANYCH'!$C:$C,STATYSTYKI!$C119,'BAZA DANYCH'!$G:$G,STATYSTYKI!$D119,'BAZA DANYCH'!$J:$J,STATYSTYKI!AI$99,'BAZA DANYCH'!$I:$I,STATYSTYKI!$L$5)</f>
        <v>0</v>
      </c>
      <c r="AJ119" s="52">
        <f>SUMIFS('BAZA DANYCH'!$M:$M,'BAZA DANYCH'!$B:$B,STATYSTYKI!$B119,'BAZA DANYCH'!$C:$C,STATYSTYKI!$C119,'BAZA DANYCH'!$G:$G,STATYSTYKI!$D119,'BAZA DANYCH'!$J:$J,STATYSTYKI!AJ$99,'BAZA DANYCH'!$I:$I,STATYSTYKI!$L$5)</f>
        <v>0</v>
      </c>
      <c r="AK119" s="52">
        <f>SUMIFS('BAZA DANYCH'!$M:$M,'BAZA DANYCH'!$B:$B,STATYSTYKI!$B119,'BAZA DANYCH'!$C:$C,STATYSTYKI!$C119,'BAZA DANYCH'!$G:$G,STATYSTYKI!$D119,'BAZA DANYCH'!$J:$J,STATYSTYKI!AK$99,'BAZA DANYCH'!$I:$I,STATYSTYKI!$L$5)</f>
        <v>0</v>
      </c>
      <c r="AL119" s="52">
        <f>SUMIFS('BAZA DANYCH'!$M:$M,'BAZA DANYCH'!$B:$B,STATYSTYKI!$B119,'BAZA DANYCH'!$C:$C,STATYSTYKI!$C119,'BAZA DANYCH'!$G:$G,STATYSTYKI!$D119,'BAZA DANYCH'!$J:$J,STATYSTYKI!AL$99,'BAZA DANYCH'!$I:$I,STATYSTYKI!$L$5)</f>
        <v>0</v>
      </c>
      <c r="AM119" s="52">
        <f>SUMIFS('BAZA DANYCH'!$M:$M,'BAZA DANYCH'!$B:$B,STATYSTYKI!$B119,'BAZA DANYCH'!$C:$C,STATYSTYKI!$C119,'BAZA DANYCH'!$G:$G,STATYSTYKI!$D119,'BAZA DANYCH'!$J:$J,STATYSTYKI!AM$99,'BAZA DANYCH'!$I:$I,STATYSTYKI!$L$5)</f>
        <v>1</v>
      </c>
      <c r="AN119" s="52">
        <f>SUMIFS('BAZA DANYCH'!$M:$M,'BAZA DANYCH'!$B:$B,STATYSTYKI!$B119,'BAZA DANYCH'!$C:$C,STATYSTYKI!$C119,'BAZA DANYCH'!$G:$G,STATYSTYKI!$D119,'BAZA DANYCH'!$J:$J,STATYSTYKI!AN$99,'BAZA DANYCH'!$I:$I,STATYSTYKI!$L$5)</f>
        <v>1</v>
      </c>
      <c r="AO119" s="52">
        <f>SUMIFS('BAZA DANYCH'!$M:$M,'BAZA DANYCH'!$B:$B,STATYSTYKI!$B119,'BAZA DANYCH'!$C:$C,STATYSTYKI!$C119,'BAZA DANYCH'!$G:$G,STATYSTYKI!$D119,'BAZA DANYCH'!$J:$J,STATYSTYKI!AO$99,'BAZA DANYCH'!$I:$I,STATYSTYKI!$L$5)</f>
        <v>0</v>
      </c>
      <c r="AP119" s="52">
        <f>SUMIFS('BAZA DANYCH'!$M:$M,'BAZA DANYCH'!$B:$B,STATYSTYKI!$B119,'BAZA DANYCH'!$C:$C,STATYSTYKI!$C119,'BAZA DANYCH'!$G:$G,STATYSTYKI!$D119,'BAZA DANYCH'!$J:$J,STATYSTYKI!AP$99,'BAZA DANYCH'!$I:$I,STATYSTYKI!$L$5)</f>
        <v>1</v>
      </c>
      <c r="AQ119" s="52">
        <f>SUMIFS('BAZA DANYCH'!$M:$M,'BAZA DANYCH'!$B:$B,STATYSTYKI!$B119,'BAZA DANYCH'!$C:$C,STATYSTYKI!$C119,'BAZA DANYCH'!$G:$G,STATYSTYKI!$D119,'BAZA DANYCH'!$J:$J,STATYSTYKI!AQ$99,'BAZA DANYCH'!$I:$I,STATYSTYKI!$L$5)</f>
        <v>0</v>
      </c>
      <c r="AR119" s="52">
        <f>SUMIFS('BAZA DANYCH'!$M:$M,'BAZA DANYCH'!$B:$B,STATYSTYKI!$B119,'BAZA DANYCH'!$C:$C,STATYSTYKI!$C119,'BAZA DANYCH'!$G:$G,STATYSTYKI!$D119,'BAZA DANYCH'!$J:$J,STATYSTYKI!AR$99,'BAZA DANYCH'!$I:$I,STATYSTYKI!$L$5)</f>
        <v>0</v>
      </c>
      <c r="AS119" s="52">
        <f>SUMIFS('BAZA DANYCH'!$M:$M,'BAZA DANYCH'!$B:$B,STATYSTYKI!$B119,'BAZA DANYCH'!$C:$C,STATYSTYKI!$C119,'BAZA DANYCH'!$G:$G,STATYSTYKI!$D119,'BAZA DANYCH'!$J:$J,STATYSTYKI!AS$99,'BAZA DANYCH'!$I:$I,STATYSTYKI!$L$5)</f>
        <v>0</v>
      </c>
      <c r="AT119" s="52">
        <f>SUMIFS('BAZA DANYCH'!$M:$M,'BAZA DANYCH'!$B:$B,STATYSTYKI!$B119,'BAZA DANYCH'!$C:$C,STATYSTYKI!$C119,'BAZA DANYCH'!$G:$G,STATYSTYKI!$D119,'BAZA DANYCH'!$J:$J,STATYSTYKI!AT$99,'BAZA DANYCH'!$I:$I,STATYSTYKI!$L$5)</f>
        <v>0</v>
      </c>
      <c r="AU119" s="52">
        <f>SUMIFS('BAZA DANYCH'!$M:$M,'BAZA DANYCH'!$B:$B,STATYSTYKI!$B119,'BAZA DANYCH'!$C:$C,STATYSTYKI!$C119,'BAZA DANYCH'!$G:$G,STATYSTYKI!$D119,'BAZA DANYCH'!$J:$J,STATYSTYKI!AU$99,'BAZA DANYCH'!$I:$I,STATYSTYKI!$L$5)</f>
        <v>0</v>
      </c>
      <c r="AV119" s="52">
        <f>SUMIFS('BAZA DANYCH'!$M:$M,'BAZA DANYCH'!$B:$B,STATYSTYKI!$B119,'BAZA DANYCH'!$C:$C,STATYSTYKI!$C119,'BAZA DANYCH'!$G:$G,STATYSTYKI!$D119,'BAZA DANYCH'!$J:$J,STATYSTYKI!AV$99,'BAZA DANYCH'!$I:$I,STATYSTYKI!$L$5)</f>
        <v>0</v>
      </c>
      <c r="AW119" s="52">
        <f>SUMIFS('BAZA DANYCH'!$M:$M,'BAZA DANYCH'!$B:$B,STATYSTYKI!$B119,'BAZA DANYCH'!$C:$C,STATYSTYKI!$C119,'BAZA DANYCH'!$G:$G,STATYSTYKI!$D119,'BAZA DANYCH'!$J:$J,STATYSTYKI!AW$99,'BAZA DANYCH'!$I:$I,STATYSTYKI!$L$5)</f>
        <v>0</v>
      </c>
      <c r="AX119" s="52">
        <f>SUMIFS('BAZA DANYCH'!$M:$M,'BAZA DANYCH'!$B:$B,STATYSTYKI!$B119,'BAZA DANYCH'!$C:$C,STATYSTYKI!$C119,'BAZA DANYCH'!$G:$G,STATYSTYKI!$D119,'BAZA DANYCH'!$J:$J,STATYSTYKI!AX$99,'BAZA DANYCH'!$I:$I,STATYSTYKI!$L$5)</f>
        <v>0</v>
      </c>
      <c r="AY119" s="52">
        <f>SUMIFS('BAZA DANYCH'!$M:$M,'BAZA DANYCH'!$B:$B,STATYSTYKI!$B119,'BAZA DANYCH'!$C:$C,STATYSTYKI!$C119,'BAZA DANYCH'!$G:$G,STATYSTYKI!$D119,'BAZA DANYCH'!$J:$J,STATYSTYKI!AY$99,'BAZA DANYCH'!$I:$I,STATYSTYKI!$L$5)</f>
        <v>0</v>
      </c>
      <c r="AZ119" s="52">
        <f>SUMIFS('BAZA DANYCH'!$M:$M,'BAZA DANYCH'!$B:$B,STATYSTYKI!$B119,'BAZA DANYCH'!$C:$C,STATYSTYKI!$C119,'BAZA DANYCH'!$G:$G,STATYSTYKI!$D119,'BAZA DANYCH'!$J:$J,STATYSTYKI!AZ$99,'BAZA DANYCH'!$I:$I,STATYSTYKI!$L$5)</f>
        <v>0</v>
      </c>
      <c r="BA119" s="52">
        <f>SUMIFS('BAZA DANYCH'!$M:$M,'BAZA DANYCH'!$B:$B,STATYSTYKI!$B119,'BAZA DANYCH'!$C:$C,STATYSTYKI!$C119,'BAZA DANYCH'!$G:$G,STATYSTYKI!$D119,'BAZA DANYCH'!$J:$J,STATYSTYKI!BA$99,'BAZA DANYCH'!$I:$I,STATYSTYKI!$L$5)</f>
        <v>0</v>
      </c>
      <c r="BB119" s="52">
        <f>SUMIFS('BAZA DANYCH'!$M:$M,'BAZA DANYCH'!$B:$B,STATYSTYKI!$B119,'BAZA DANYCH'!$C:$C,STATYSTYKI!$C119,'BAZA DANYCH'!$G:$G,STATYSTYKI!$D119,'BAZA DANYCH'!$J:$J,STATYSTYKI!BB$99,'BAZA DANYCH'!$I:$I,STATYSTYKI!$L$5)</f>
        <v>0</v>
      </c>
      <c r="BC119" s="52">
        <f>SUMIFS('BAZA DANYCH'!$M:$M,'BAZA DANYCH'!$B:$B,STATYSTYKI!$B119,'BAZA DANYCH'!$C:$C,STATYSTYKI!$C119,'BAZA DANYCH'!$G:$G,STATYSTYKI!$D119,'BAZA DANYCH'!$J:$J,STATYSTYKI!BC$99,'BAZA DANYCH'!$I:$I,STATYSTYKI!$L$5)</f>
        <v>0</v>
      </c>
      <c r="BD119" s="52">
        <f>SUMIFS('BAZA DANYCH'!$M:$M,'BAZA DANYCH'!$B:$B,STATYSTYKI!$B119,'BAZA DANYCH'!$C:$C,STATYSTYKI!$C119,'BAZA DANYCH'!$G:$G,STATYSTYKI!$D119,'BAZA DANYCH'!$J:$J,STATYSTYKI!BD$99,'BAZA DANYCH'!$I:$I,STATYSTYKI!$L$5)</f>
        <v>0</v>
      </c>
      <c r="BE119" s="52">
        <f>SUMIFS('BAZA DANYCH'!$M:$M,'BAZA DANYCH'!$B:$B,STATYSTYKI!$B119,'BAZA DANYCH'!$C:$C,STATYSTYKI!$C119,'BAZA DANYCH'!$G:$G,STATYSTYKI!$D119,'BAZA DANYCH'!$J:$J,STATYSTYKI!BE$99,'BAZA DANYCH'!$I:$I,STATYSTYKI!$L$5)</f>
        <v>0</v>
      </c>
      <c r="BF119" s="52">
        <f>SUMIFS('BAZA DANYCH'!$M:$M,'BAZA DANYCH'!$B:$B,STATYSTYKI!$B119,'BAZA DANYCH'!$C:$C,STATYSTYKI!$C119,'BAZA DANYCH'!$G:$G,STATYSTYKI!$D119,'BAZA DANYCH'!$J:$J,STATYSTYKI!BF$99,'BAZA DANYCH'!$I:$I,STATYSTYKI!$L$5)</f>
        <v>0</v>
      </c>
      <c r="BG119" s="52">
        <f>SUMIFS('BAZA DANYCH'!$M:$M,'BAZA DANYCH'!$B:$B,STATYSTYKI!$B119,'BAZA DANYCH'!$C:$C,STATYSTYKI!$C119,'BAZA DANYCH'!$G:$G,STATYSTYKI!$D119,'BAZA DANYCH'!$J:$J,STATYSTYKI!BG$99,'BAZA DANYCH'!$I:$I,STATYSTYKI!$L$5)</f>
        <v>0</v>
      </c>
      <c r="BH119" s="52">
        <f>SUMIFS('BAZA DANYCH'!$M:$M,'BAZA DANYCH'!$B:$B,STATYSTYKI!$B119,'BAZA DANYCH'!$C:$C,STATYSTYKI!$C119,'BAZA DANYCH'!$G:$G,STATYSTYKI!$D119,'BAZA DANYCH'!$J:$J,STATYSTYKI!BH$99,'BAZA DANYCH'!$I:$I,STATYSTYKI!$L$5)</f>
        <v>0</v>
      </c>
      <c r="BI119" s="52">
        <f>SUMIFS('BAZA DANYCH'!$M:$M,'BAZA DANYCH'!$B:$B,STATYSTYKI!$B119,'BAZA DANYCH'!$C:$C,STATYSTYKI!$C119,'BAZA DANYCH'!$G:$G,STATYSTYKI!$D119,'BAZA DANYCH'!$J:$J,STATYSTYKI!BI$99,'BAZA DANYCH'!$I:$I,STATYSTYKI!$L$5)</f>
        <v>0</v>
      </c>
      <c r="BJ119" s="52">
        <f>SUMIFS('BAZA DANYCH'!$M:$M,'BAZA DANYCH'!$B:$B,STATYSTYKI!$B119,'BAZA DANYCH'!$C:$C,STATYSTYKI!$C119,'BAZA DANYCH'!$G:$G,STATYSTYKI!$D119,'BAZA DANYCH'!$J:$J,STATYSTYKI!BJ$99,'BAZA DANYCH'!$I:$I,STATYSTYKI!$L$5)</f>
        <v>0</v>
      </c>
      <c r="BK119" s="52">
        <f>SUMIFS('BAZA DANYCH'!$M:$M,'BAZA DANYCH'!$B:$B,STATYSTYKI!$B119,'BAZA DANYCH'!$C:$C,STATYSTYKI!$C119,'BAZA DANYCH'!$G:$G,STATYSTYKI!$D119,'BAZA DANYCH'!$J:$J,STATYSTYKI!BK$99,'BAZA DANYCH'!$I:$I,STATYSTYKI!$L$5)</f>
        <v>1</v>
      </c>
      <c r="BL119" s="52">
        <f>SUMIFS('BAZA DANYCH'!$M:$M,'BAZA DANYCH'!$B:$B,STATYSTYKI!$B119,'BAZA DANYCH'!$C:$C,STATYSTYKI!$C119,'BAZA DANYCH'!$G:$G,STATYSTYKI!$D119,'BAZA DANYCH'!$J:$J,STATYSTYKI!BL$99,'BAZA DANYCH'!$I:$I,STATYSTYKI!$L$5)</f>
        <v>0</v>
      </c>
      <c r="BM119" s="52">
        <f>SUMIFS('BAZA DANYCH'!$M:$M,'BAZA DANYCH'!$B:$B,STATYSTYKI!$B119,'BAZA DANYCH'!$C:$C,STATYSTYKI!$C119,'BAZA DANYCH'!$G:$G,STATYSTYKI!$D119,'BAZA DANYCH'!$J:$J,STATYSTYKI!BM$99,'BAZA DANYCH'!$I:$I,STATYSTYKI!$L$5)</f>
        <v>0</v>
      </c>
      <c r="BN119" s="52">
        <f>SUMIFS('BAZA DANYCH'!$M:$M,'BAZA DANYCH'!$B:$B,STATYSTYKI!$B119,'BAZA DANYCH'!$C:$C,STATYSTYKI!$C119,'BAZA DANYCH'!$G:$G,STATYSTYKI!$D119,'BAZA DANYCH'!$J:$J,STATYSTYKI!BN$99,'BAZA DANYCH'!$I:$I,STATYSTYKI!$L$5)</f>
        <v>0</v>
      </c>
      <c r="BO119" s="52">
        <f>SUMIFS('BAZA DANYCH'!$M:$M,'BAZA DANYCH'!$B:$B,STATYSTYKI!$B119,'BAZA DANYCH'!$C:$C,STATYSTYKI!$C119,'BAZA DANYCH'!$G:$G,STATYSTYKI!$D119,'BAZA DANYCH'!$J:$J,STATYSTYKI!BO$99,'BAZA DANYCH'!$I:$I,STATYSTYKI!$L$5)</f>
        <v>0</v>
      </c>
      <c r="BP119" s="52">
        <f>SUMIFS('BAZA DANYCH'!$M:$M,'BAZA DANYCH'!$B:$B,STATYSTYKI!$B119,'BAZA DANYCH'!$C:$C,STATYSTYKI!$C119,'BAZA DANYCH'!$G:$G,STATYSTYKI!$D119,'BAZA DANYCH'!$J:$J,STATYSTYKI!BP$99,'BAZA DANYCH'!$I:$I,STATYSTYKI!$L$5)</f>
        <v>0</v>
      </c>
      <c r="BQ119" s="52">
        <f>SUMIFS('BAZA DANYCH'!$M:$M,'BAZA DANYCH'!$B:$B,STATYSTYKI!$B119,'BAZA DANYCH'!$C:$C,STATYSTYKI!$C119,'BAZA DANYCH'!$G:$G,STATYSTYKI!$D119,'BAZA DANYCH'!$J:$J,STATYSTYKI!BQ$99,'BAZA DANYCH'!$I:$I,STATYSTYKI!$L$5)</f>
        <v>0</v>
      </c>
      <c r="BR119" s="52">
        <f>SUMIFS('BAZA DANYCH'!$M:$M,'BAZA DANYCH'!$B:$B,STATYSTYKI!$B119,'BAZA DANYCH'!$C:$C,STATYSTYKI!$C119,'BAZA DANYCH'!$G:$G,STATYSTYKI!$D119,'BAZA DANYCH'!$J:$J,STATYSTYKI!BR$99,'BAZA DANYCH'!$I:$I,STATYSTYKI!$L$5)</f>
        <v>0</v>
      </c>
      <c r="BS119" s="52">
        <f>SUMIFS('BAZA DANYCH'!$M:$M,'BAZA DANYCH'!$B:$B,STATYSTYKI!$B119,'BAZA DANYCH'!$C:$C,STATYSTYKI!$C119,'BAZA DANYCH'!$G:$G,STATYSTYKI!$D119,'BAZA DANYCH'!$J:$J,STATYSTYKI!BS$99,'BAZA DANYCH'!$I:$I,STATYSTYKI!$L$5)</f>
        <v>0</v>
      </c>
      <c r="BT119" s="52">
        <f>SUMIFS('BAZA DANYCH'!$M:$M,'BAZA DANYCH'!$B:$B,STATYSTYKI!$B119,'BAZA DANYCH'!$C:$C,STATYSTYKI!$C119,'BAZA DANYCH'!$G:$G,STATYSTYKI!$D119,'BAZA DANYCH'!$J:$J,STATYSTYKI!BT$99,'BAZA DANYCH'!$I:$I,STATYSTYKI!$L$5)</f>
        <v>0</v>
      </c>
      <c r="BU119" s="52">
        <f>SUMIFS('BAZA DANYCH'!$M:$M,'BAZA DANYCH'!$B:$B,STATYSTYKI!$B119,'BAZA DANYCH'!$C:$C,STATYSTYKI!$C119,'BAZA DANYCH'!$G:$G,STATYSTYKI!$D119,'BAZA DANYCH'!$J:$J,STATYSTYKI!BU$99,'BAZA DANYCH'!$I:$I,STATYSTYKI!$L$5)</f>
        <v>0</v>
      </c>
      <c r="BV119" s="52">
        <f>SUMIFS('BAZA DANYCH'!$M:$M,'BAZA DANYCH'!$B:$B,STATYSTYKI!$B119,'BAZA DANYCH'!$C:$C,STATYSTYKI!$C119,'BAZA DANYCH'!$G:$G,STATYSTYKI!$D119,'BAZA DANYCH'!$J:$J,STATYSTYKI!BV$99,'BAZA DANYCH'!$I:$I,STATYSTYKI!$L$5)</f>
        <v>0</v>
      </c>
      <c r="BW119" s="52">
        <f>SUMIFS('BAZA DANYCH'!$M:$M,'BAZA DANYCH'!$B:$B,STATYSTYKI!$B119,'BAZA DANYCH'!$C:$C,STATYSTYKI!$C119,'BAZA DANYCH'!$G:$G,STATYSTYKI!$D119,'BAZA DANYCH'!$J:$J,STATYSTYKI!BW$99,'BAZA DANYCH'!$I:$I,STATYSTYKI!$L$5)</f>
        <v>0</v>
      </c>
      <c r="BX119" s="52">
        <f>SUMIFS('BAZA DANYCH'!$M:$M,'BAZA DANYCH'!$B:$B,STATYSTYKI!$B119,'BAZA DANYCH'!$C:$C,STATYSTYKI!$C119,'BAZA DANYCH'!$G:$G,STATYSTYKI!$D119,'BAZA DANYCH'!$J:$J,STATYSTYKI!BX$99,'BAZA DANYCH'!$I:$I,STATYSTYKI!$L$5)</f>
        <v>0</v>
      </c>
      <c r="BY119" s="52">
        <f>SUMIFS('BAZA DANYCH'!$M:$M,'BAZA DANYCH'!$B:$B,STATYSTYKI!$B119,'BAZA DANYCH'!$C:$C,STATYSTYKI!$C119,'BAZA DANYCH'!$G:$G,STATYSTYKI!$D119,'BAZA DANYCH'!$J:$J,STATYSTYKI!BY$99,'BAZA DANYCH'!$I:$I,STATYSTYKI!$L$5)</f>
        <v>0</v>
      </c>
      <c r="BZ119" s="52">
        <f>SUMIFS('BAZA DANYCH'!$M:$M,'BAZA DANYCH'!$B:$B,STATYSTYKI!$B119,'BAZA DANYCH'!$C:$C,STATYSTYKI!$C119,'BAZA DANYCH'!$G:$G,STATYSTYKI!$D119,'BAZA DANYCH'!$J:$J,STATYSTYKI!BZ$99,'BAZA DANYCH'!$I:$I,STATYSTYKI!$L$5)</f>
        <v>0</v>
      </c>
      <c r="CA119" s="52">
        <f>SUMIFS('BAZA DANYCH'!$M:$M,'BAZA DANYCH'!$B:$B,STATYSTYKI!$B119,'BAZA DANYCH'!$C:$C,STATYSTYKI!$C119,'BAZA DANYCH'!$G:$G,STATYSTYKI!$D119,'BAZA DANYCH'!$J:$J,STATYSTYKI!CA$99,'BAZA DANYCH'!$I:$I,STATYSTYKI!$L$5)</f>
        <v>0</v>
      </c>
      <c r="CB119" s="52">
        <f>SUMIFS('BAZA DANYCH'!$M:$M,'BAZA DANYCH'!$B:$B,STATYSTYKI!$B119,'BAZA DANYCH'!$C:$C,STATYSTYKI!$C119,'BAZA DANYCH'!$G:$G,STATYSTYKI!$D119,'BAZA DANYCH'!$J:$J,STATYSTYKI!CB$99,'BAZA DANYCH'!$I:$I,STATYSTYKI!$L$5)</f>
        <v>0</v>
      </c>
      <c r="CC119" s="52">
        <f>SUMIFS('BAZA DANYCH'!$M:$M,'BAZA DANYCH'!$B:$B,STATYSTYKI!$B119,'BAZA DANYCH'!$C:$C,STATYSTYKI!$C119,'BAZA DANYCH'!$G:$G,STATYSTYKI!$D119,'BAZA DANYCH'!$J:$J,STATYSTYKI!CC$99,'BAZA DANYCH'!$I:$I,STATYSTYKI!$L$5)</f>
        <v>0</v>
      </c>
      <c r="CD119" s="52">
        <f>SUMIFS('BAZA DANYCH'!$M:$M,'BAZA DANYCH'!$B:$B,STATYSTYKI!$B119,'BAZA DANYCH'!$C:$C,STATYSTYKI!$C119,'BAZA DANYCH'!$G:$G,STATYSTYKI!$D119,'BAZA DANYCH'!$J:$J,STATYSTYKI!CD$99,'BAZA DANYCH'!$I:$I,STATYSTYKI!$L$5)</f>
        <v>0</v>
      </c>
      <c r="CE119" s="52">
        <f>SUMIFS('BAZA DANYCH'!$M:$M,'BAZA DANYCH'!$B:$B,STATYSTYKI!$B119,'BAZA DANYCH'!$C:$C,STATYSTYKI!$C119,'BAZA DANYCH'!$G:$G,STATYSTYKI!$D119,'BAZA DANYCH'!$J:$J,STATYSTYKI!CE$99,'BAZA DANYCH'!$I:$I,STATYSTYKI!$L$5)</f>
        <v>1</v>
      </c>
      <c r="CF119" s="52">
        <f>SUMIFS('BAZA DANYCH'!$M:$M,'BAZA DANYCH'!$B:$B,STATYSTYKI!$B119,'BAZA DANYCH'!$C:$C,STATYSTYKI!$C119,'BAZA DANYCH'!$G:$G,STATYSTYKI!$D119,'BAZA DANYCH'!$J:$J,STATYSTYKI!CF$99,'BAZA DANYCH'!$I:$I,STATYSTYKI!$L$5)</f>
        <v>0</v>
      </c>
      <c r="CG119" s="52">
        <f>SUMIFS('BAZA DANYCH'!$M:$M,'BAZA DANYCH'!$B:$B,STATYSTYKI!$B119,'BAZA DANYCH'!$C:$C,STATYSTYKI!$C119,'BAZA DANYCH'!$G:$G,STATYSTYKI!$D119,'BAZA DANYCH'!$J:$J,STATYSTYKI!CG$99,'BAZA DANYCH'!$I:$I,STATYSTYKI!$L$5)</f>
        <v>0</v>
      </c>
      <c r="CH119" s="52">
        <f>SUMIFS('BAZA DANYCH'!$M:$M,'BAZA DANYCH'!$B:$B,STATYSTYKI!$B119,'BAZA DANYCH'!$C:$C,STATYSTYKI!$C119,'BAZA DANYCH'!$G:$G,STATYSTYKI!$D119,'BAZA DANYCH'!$J:$J,STATYSTYKI!CH$99,'BAZA DANYCH'!$I:$I,STATYSTYKI!$L$5)</f>
        <v>0</v>
      </c>
      <c r="CI119" s="52">
        <f>SUMIFS('BAZA DANYCH'!$M:$M,'BAZA DANYCH'!$B:$B,STATYSTYKI!$B119,'BAZA DANYCH'!$C:$C,STATYSTYKI!$C119,'BAZA DANYCH'!$G:$G,STATYSTYKI!$D119,'BAZA DANYCH'!$J:$J,STATYSTYKI!CI$99,'BAZA DANYCH'!$I:$I,STATYSTYKI!$L$5)</f>
        <v>0</v>
      </c>
      <c r="CJ119" s="52">
        <f>SUMIFS('BAZA DANYCH'!$M:$M,'BAZA DANYCH'!$B:$B,STATYSTYKI!$B119,'BAZA DANYCH'!$C:$C,STATYSTYKI!$C119,'BAZA DANYCH'!$G:$G,STATYSTYKI!$D119,'BAZA DANYCH'!$J:$J,STATYSTYKI!CJ$99,'BAZA DANYCH'!$I:$I,STATYSTYKI!$L$5)</f>
        <v>0</v>
      </c>
      <c r="CK119" s="52">
        <f>SUMIFS('BAZA DANYCH'!$M:$M,'BAZA DANYCH'!$B:$B,STATYSTYKI!$B119,'BAZA DANYCH'!$C:$C,STATYSTYKI!$C119,'BAZA DANYCH'!$G:$G,STATYSTYKI!$D119,'BAZA DANYCH'!$J:$J,STATYSTYKI!CK$99,'BAZA DANYCH'!$I:$I,STATYSTYKI!$L$5)</f>
        <v>0</v>
      </c>
      <c r="CL119" s="52">
        <f>SUMIFS('BAZA DANYCH'!$M:$M,'BAZA DANYCH'!$B:$B,STATYSTYKI!$B119,'BAZA DANYCH'!$C:$C,STATYSTYKI!$C119,'BAZA DANYCH'!$G:$G,STATYSTYKI!$D119,'BAZA DANYCH'!$J:$J,STATYSTYKI!CL$99,'BAZA DANYCH'!$I:$I,STATYSTYKI!$L$5)</f>
        <v>0</v>
      </c>
      <c r="CM119" s="52">
        <f>SUMIFS('BAZA DANYCH'!$M:$M,'BAZA DANYCH'!$B:$B,STATYSTYKI!$B119,'BAZA DANYCH'!$C:$C,STATYSTYKI!$C119,'BAZA DANYCH'!$G:$G,STATYSTYKI!$D119,'BAZA DANYCH'!$J:$J,STATYSTYKI!CM$99,'BAZA DANYCH'!$I:$I,STATYSTYKI!$L$5)</f>
        <v>0</v>
      </c>
      <c r="CN119" s="52">
        <f>SUMIFS('BAZA DANYCH'!$M:$M,'BAZA DANYCH'!$B:$B,STATYSTYKI!$B119,'BAZA DANYCH'!$C:$C,STATYSTYKI!$C119,'BAZA DANYCH'!$G:$G,STATYSTYKI!$D119,'BAZA DANYCH'!$J:$J,STATYSTYKI!CN$99,'BAZA DANYCH'!$I:$I,STATYSTYKI!$L$5)</f>
        <v>0</v>
      </c>
      <c r="CO119" s="52">
        <f>SUMIFS('BAZA DANYCH'!$M:$M,'BAZA DANYCH'!$B:$B,STATYSTYKI!$B119,'BAZA DANYCH'!$C:$C,STATYSTYKI!$C119,'BAZA DANYCH'!$G:$G,STATYSTYKI!$D119,'BAZA DANYCH'!$J:$J,STATYSTYKI!CO$99,'BAZA DANYCH'!$I:$I,STATYSTYKI!$L$5)</f>
        <v>0</v>
      </c>
      <c r="CP119" s="52">
        <f>SUMIFS('BAZA DANYCH'!$M:$M,'BAZA DANYCH'!$B:$B,STATYSTYKI!$B119,'BAZA DANYCH'!$C:$C,STATYSTYKI!$C119,'BAZA DANYCH'!$G:$G,STATYSTYKI!$D119,'BAZA DANYCH'!$J:$J,STATYSTYKI!CP$99,'BAZA DANYCH'!$I:$I,STATYSTYKI!$L$5)</f>
        <v>0</v>
      </c>
      <c r="CQ119" s="52">
        <f>SUMIFS('BAZA DANYCH'!$M:$M,'BAZA DANYCH'!$B:$B,STATYSTYKI!$B119,'BAZA DANYCH'!$C:$C,STATYSTYKI!$C119,'BAZA DANYCH'!$G:$G,STATYSTYKI!$D119,'BAZA DANYCH'!$J:$J,STATYSTYKI!CQ$99,'BAZA DANYCH'!$I:$I,STATYSTYKI!$L$5)</f>
        <v>0</v>
      </c>
      <c r="CR119" s="52">
        <f>SUMIFS('BAZA DANYCH'!$M:$M,'BAZA DANYCH'!$B:$B,STATYSTYKI!$B119,'BAZA DANYCH'!$C:$C,STATYSTYKI!$C119,'BAZA DANYCH'!$G:$G,STATYSTYKI!$D119,'BAZA DANYCH'!$J:$J,STATYSTYKI!CR$99,'BAZA DANYCH'!$I:$I,STATYSTYKI!$L$5)</f>
        <v>0</v>
      </c>
      <c r="CS119" s="52">
        <f>SUMIFS('BAZA DANYCH'!$M:$M,'BAZA DANYCH'!$B:$B,STATYSTYKI!$B119,'BAZA DANYCH'!$C:$C,STATYSTYKI!$C119,'BAZA DANYCH'!$G:$G,STATYSTYKI!$D119,'BAZA DANYCH'!$J:$J,STATYSTYKI!CS$99,'BAZA DANYCH'!$I:$I,STATYSTYKI!$L$5)</f>
        <v>0</v>
      </c>
      <c r="CT119" s="52">
        <f>SUMIFS('BAZA DANYCH'!$M:$M,'BAZA DANYCH'!$B:$B,STATYSTYKI!$B119,'BAZA DANYCH'!$C:$C,STATYSTYKI!$C119,'BAZA DANYCH'!$G:$G,STATYSTYKI!$D119,'BAZA DANYCH'!$J:$J,STATYSTYKI!CT$99,'BAZA DANYCH'!$I:$I,STATYSTYKI!$L$5)</f>
        <v>0</v>
      </c>
      <c r="CU119" s="52">
        <f>SUMIFS('BAZA DANYCH'!$M:$M,'BAZA DANYCH'!$B:$B,STATYSTYKI!$B119,'BAZA DANYCH'!$C:$C,STATYSTYKI!$C119,'BAZA DANYCH'!$G:$G,STATYSTYKI!$D119,'BAZA DANYCH'!$J:$J,STATYSTYKI!CU$99,'BAZA DANYCH'!$I:$I,STATYSTYKI!$L$5)</f>
        <v>0</v>
      </c>
      <c r="CV119" s="52">
        <f>SUMIFS('BAZA DANYCH'!$M:$M,'BAZA DANYCH'!$B:$B,STATYSTYKI!$B119,'BAZA DANYCH'!$C:$C,STATYSTYKI!$C119,'BAZA DANYCH'!$G:$G,STATYSTYKI!$D119,'BAZA DANYCH'!$J:$J,STATYSTYKI!CV$99,'BAZA DANYCH'!$I:$I,STATYSTYKI!$L$5)</f>
        <v>0</v>
      </c>
      <c r="CW119" s="52">
        <f>SUMIFS('BAZA DANYCH'!$M:$M,'BAZA DANYCH'!$B:$B,STATYSTYKI!$B119,'BAZA DANYCH'!$C:$C,STATYSTYKI!$C119,'BAZA DANYCH'!$G:$G,STATYSTYKI!$D119,'BAZA DANYCH'!$J:$J,STATYSTYKI!CW$99,'BAZA DANYCH'!$I:$I,STATYSTYKI!$L$5)</f>
        <v>0</v>
      </c>
      <c r="CX119" s="52">
        <f>SUMIFS('BAZA DANYCH'!$M:$M,'BAZA DANYCH'!$B:$B,STATYSTYKI!$B119,'BAZA DANYCH'!$C:$C,STATYSTYKI!$C119,'BAZA DANYCH'!$G:$G,STATYSTYKI!$D119,'BAZA DANYCH'!$J:$J,STATYSTYKI!CX$99,'BAZA DANYCH'!$I:$I,STATYSTYKI!$L$5)</f>
        <v>0</v>
      </c>
    </row>
    <row r="120" spans="2:102">
      <c r="B120" s="20" t="s">
        <v>125</v>
      </c>
      <c r="C120" s="20" t="s">
        <v>119</v>
      </c>
      <c r="D120" s="20" t="s">
        <v>120</v>
      </c>
      <c r="E120" s="25" t="s">
        <v>8</v>
      </c>
      <c r="F120" s="52">
        <f t="shared" si="208"/>
        <v>540</v>
      </c>
      <c r="G120" s="52">
        <f>SUMIFS('BAZA DANYCH'!$P:$P,'BAZA DANYCH'!$B:$B,STATYSTYKI!$B120,'BAZA DANYCH'!$C:$C,STATYSTYKI!$C120,'BAZA DANYCH'!$G:$G,STATYSTYKI!$D120,'BAZA DANYCH'!$J:$J,STATYSTYKI!G$99,'BAZA DANYCH'!$I:$I,STATYSTYKI!$L$5)</f>
        <v>0</v>
      </c>
      <c r="H120" s="52">
        <f>SUMIFS('BAZA DANYCH'!$P:$P,'BAZA DANYCH'!$B:$B,STATYSTYKI!$B120,'BAZA DANYCH'!$C:$C,STATYSTYKI!$C120,'BAZA DANYCH'!$G:$G,STATYSTYKI!$D120,'BAZA DANYCH'!$J:$J,STATYSTYKI!H$99,'BAZA DANYCH'!$I:$I,STATYSTYKI!$L$5)</f>
        <v>2</v>
      </c>
      <c r="I120" s="52">
        <f>SUMIFS('BAZA DANYCH'!$P:$P,'BAZA DANYCH'!$B:$B,STATYSTYKI!$B120,'BAZA DANYCH'!$C:$C,STATYSTYKI!$C120,'BAZA DANYCH'!$G:$G,STATYSTYKI!$D120,'BAZA DANYCH'!$J:$J,STATYSTYKI!I$99,'BAZA DANYCH'!$I:$I,STATYSTYKI!$L$5)</f>
        <v>6</v>
      </c>
      <c r="J120" s="52">
        <f>SUMIFS('BAZA DANYCH'!$P:$P,'BAZA DANYCH'!$B:$B,STATYSTYKI!$B120,'BAZA DANYCH'!$C:$C,STATYSTYKI!$C120,'BAZA DANYCH'!$G:$G,STATYSTYKI!$D120,'BAZA DANYCH'!$J:$J,STATYSTYKI!J$99,'BAZA DANYCH'!$I:$I,STATYSTYKI!$L$5)</f>
        <v>4</v>
      </c>
      <c r="K120" s="52">
        <f>SUMIFS('BAZA DANYCH'!$P:$P,'BAZA DANYCH'!$B:$B,STATYSTYKI!$B120,'BAZA DANYCH'!$C:$C,STATYSTYKI!$C120,'BAZA DANYCH'!$G:$G,STATYSTYKI!$D120,'BAZA DANYCH'!$J:$J,STATYSTYKI!K$99,'BAZA DANYCH'!$I:$I,STATYSTYKI!$L$5)</f>
        <v>1</v>
      </c>
      <c r="L120" s="52">
        <f>SUMIFS('BAZA DANYCH'!$P:$P,'BAZA DANYCH'!$B:$B,STATYSTYKI!$B120,'BAZA DANYCH'!$C:$C,STATYSTYKI!$C120,'BAZA DANYCH'!$G:$G,STATYSTYKI!$D120,'BAZA DANYCH'!$J:$J,STATYSTYKI!L$99,'BAZA DANYCH'!$I:$I,STATYSTYKI!$L$5)</f>
        <v>1</v>
      </c>
      <c r="M120" s="52">
        <f>SUMIFS('BAZA DANYCH'!$P:$P,'BAZA DANYCH'!$B:$B,STATYSTYKI!$B120,'BAZA DANYCH'!$C:$C,STATYSTYKI!$C120,'BAZA DANYCH'!$G:$G,STATYSTYKI!$D120,'BAZA DANYCH'!$J:$J,STATYSTYKI!M$99,'BAZA DANYCH'!$I:$I,STATYSTYKI!$L$5)</f>
        <v>3</v>
      </c>
      <c r="N120" s="52">
        <f>SUMIFS('BAZA DANYCH'!$P:$P,'BAZA DANYCH'!$B:$B,STATYSTYKI!$B120,'BAZA DANYCH'!$C:$C,STATYSTYKI!$C120,'BAZA DANYCH'!$G:$G,STATYSTYKI!$D120,'BAZA DANYCH'!$J:$J,STATYSTYKI!N$99,'BAZA DANYCH'!$I:$I,STATYSTYKI!$L$5)</f>
        <v>5</v>
      </c>
      <c r="O120" s="52">
        <f>SUMIFS('BAZA DANYCH'!$P:$P,'BAZA DANYCH'!$B:$B,STATYSTYKI!$B120,'BAZA DANYCH'!$C:$C,STATYSTYKI!$C120,'BAZA DANYCH'!$G:$G,STATYSTYKI!$D120,'BAZA DANYCH'!$J:$J,STATYSTYKI!O$99,'BAZA DANYCH'!$I:$I,STATYSTYKI!$L$5)</f>
        <v>1</v>
      </c>
      <c r="P120" s="52">
        <f>SUMIFS('BAZA DANYCH'!$P:$P,'BAZA DANYCH'!$B:$B,STATYSTYKI!$B120,'BAZA DANYCH'!$C:$C,STATYSTYKI!$C120,'BAZA DANYCH'!$G:$G,STATYSTYKI!$D120,'BAZA DANYCH'!$J:$J,STATYSTYKI!P$99,'BAZA DANYCH'!$I:$I,STATYSTYKI!$L$5)</f>
        <v>2</v>
      </c>
      <c r="Q120" s="52">
        <f>SUMIFS('BAZA DANYCH'!$P:$P,'BAZA DANYCH'!$B:$B,STATYSTYKI!$B120,'BAZA DANYCH'!$C:$C,STATYSTYKI!$C120,'BAZA DANYCH'!$G:$G,STATYSTYKI!$D120,'BAZA DANYCH'!$J:$J,STATYSTYKI!Q$99,'BAZA DANYCH'!$I:$I,STATYSTYKI!$L$5)</f>
        <v>4</v>
      </c>
      <c r="R120" s="52">
        <f>SUMIFS('BAZA DANYCH'!$P:$P,'BAZA DANYCH'!$B:$B,STATYSTYKI!$B120,'BAZA DANYCH'!$C:$C,STATYSTYKI!$C120,'BAZA DANYCH'!$G:$G,STATYSTYKI!$D120,'BAZA DANYCH'!$J:$J,STATYSTYKI!R$99,'BAZA DANYCH'!$I:$I,STATYSTYKI!$L$5)</f>
        <v>3</v>
      </c>
      <c r="S120" s="52">
        <f>SUMIFS('BAZA DANYCH'!$P:$P,'BAZA DANYCH'!$B:$B,STATYSTYKI!$B120,'BAZA DANYCH'!$C:$C,STATYSTYKI!$C120,'BAZA DANYCH'!$G:$G,STATYSTYKI!$D120,'BAZA DANYCH'!$J:$J,STATYSTYKI!S$99,'BAZA DANYCH'!$I:$I,STATYSTYKI!$L$5)</f>
        <v>0</v>
      </c>
      <c r="T120" s="52">
        <f>SUMIFS('BAZA DANYCH'!$P:$P,'BAZA DANYCH'!$B:$B,STATYSTYKI!$B120,'BAZA DANYCH'!$C:$C,STATYSTYKI!$C120,'BAZA DANYCH'!$G:$G,STATYSTYKI!$D120,'BAZA DANYCH'!$J:$J,STATYSTYKI!T$99,'BAZA DANYCH'!$I:$I,STATYSTYKI!$L$5)</f>
        <v>2</v>
      </c>
      <c r="U120" s="52">
        <f>SUMIFS('BAZA DANYCH'!$P:$P,'BAZA DANYCH'!$B:$B,STATYSTYKI!$B120,'BAZA DANYCH'!$C:$C,STATYSTYKI!$C120,'BAZA DANYCH'!$G:$G,STATYSTYKI!$D120,'BAZA DANYCH'!$J:$J,STATYSTYKI!U$99,'BAZA DANYCH'!$I:$I,STATYSTYKI!$L$5)</f>
        <v>3</v>
      </c>
      <c r="V120" s="52">
        <f>SUMIFS('BAZA DANYCH'!$P:$P,'BAZA DANYCH'!$B:$B,STATYSTYKI!$B120,'BAZA DANYCH'!$C:$C,STATYSTYKI!$C120,'BAZA DANYCH'!$G:$G,STATYSTYKI!$D120,'BAZA DANYCH'!$J:$J,STATYSTYKI!V$99,'BAZA DANYCH'!$I:$I,STATYSTYKI!$L$5)</f>
        <v>5</v>
      </c>
      <c r="W120" s="52">
        <f>SUMIFS('BAZA DANYCH'!$P:$P,'BAZA DANYCH'!$B:$B,STATYSTYKI!$B120,'BAZA DANYCH'!$C:$C,STATYSTYKI!$C120,'BAZA DANYCH'!$G:$G,STATYSTYKI!$D120,'BAZA DANYCH'!$J:$J,STATYSTYKI!W$99,'BAZA DANYCH'!$I:$I,STATYSTYKI!$L$5)</f>
        <v>5</v>
      </c>
      <c r="X120" s="52">
        <f>SUMIFS('BAZA DANYCH'!$P:$P,'BAZA DANYCH'!$B:$B,STATYSTYKI!$B120,'BAZA DANYCH'!$C:$C,STATYSTYKI!$C120,'BAZA DANYCH'!$G:$G,STATYSTYKI!$D120,'BAZA DANYCH'!$J:$J,STATYSTYKI!X$99,'BAZA DANYCH'!$I:$I,STATYSTYKI!$L$5)</f>
        <v>12</v>
      </c>
      <c r="Y120" s="52">
        <f>SUMIFS('BAZA DANYCH'!$P:$P,'BAZA DANYCH'!$B:$B,STATYSTYKI!$B120,'BAZA DANYCH'!$C:$C,STATYSTYKI!$C120,'BAZA DANYCH'!$G:$G,STATYSTYKI!$D120,'BAZA DANYCH'!$J:$J,STATYSTYKI!Y$99,'BAZA DANYCH'!$I:$I,STATYSTYKI!$L$5)</f>
        <v>10</v>
      </c>
      <c r="Z120" s="52">
        <f>SUMIFS('BAZA DANYCH'!$P:$P,'BAZA DANYCH'!$B:$B,STATYSTYKI!$B120,'BAZA DANYCH'!$C:$C,STATYSTYKI!$C120,'BAZA DANYCH'!$G:$G,STATYSTYKI!$D120,'BAZA DANYCH'!$J:$J,STATYSTYKI!Z$99,'BAZA DANYCH'!$I:$I,STATYSTYKI!$L$5)</f>
        <v>8</v>
      </c>
      <c r="AA120" s="52">
        <f>SUMIFS('BAZA DANYCH'!$P:$P,'BAZA DANYCH'!$B:$B,STATYSTYKI!$B120,'BAZA DANYCH'!$C:$C,STATYSTYKI!$C120,'BAZA DANYCH'!$G:$G,STATYSTYKI!$D120,'BAZA DANYCH'!$J:$J,STATYSTYKI!AA$99,'BAZA DANYCH'!$I:$I,STATYSTYKI!$L$5)</f>
        <v>9</v>
      </c>
      <c r="AB120" s="52">
        <f>SUMIFS('BAZA DANYCH'!$P:$P,'BAZA DANYCH'!$B:$B,STATYSTYKI!$B120,'BAZA DANYCH'!$C:$C,STATYSTYKI!$C120,'BAZA DANYCH'!$G:$G,STATYSTYKI!$D120,'BAZA DANYCH'!$J:$J,STATYSTYKI!AB$99,'BAZA DANYCH'!$I:$I,STATYSTYKI!$L$5)</f>
        <v>5</v>
      </c>
      <c r="AC120" s="52">
        <f>SUMIFS('BAZA DANYCH'!$P:$P,'BAZA DANYCH'!$B:$B,STATYSTYKI!$B120,'BAZA DANYCH'!$C:$C,STATYSTYKI!$C120,'BAZA DANYCH'!$G:$G,STATYSTYKI!$D120,'BAZA DANYCH'!$J:$J,STATYSTYKI!AC$99,'BAZA DANYCH'!$I:$I,STATYSTYKI!$L$5)</f>
        <v>4</v>
      </c>
      <c r="AD120" s="52">
        <f>SUMIFS('BAZA DANYCH'!$P:$P,'BAZA DANYCH'!$B:$B,STATYSTYKI!$B120,'BAZA DANYCH'!$C:$C,STATYSTYKI!$C120,'BAZA DANYCH'!$G:$G,STATYSTYKI!$D120,'BAZA DANYCH'!$J:$J,STATYSTYKI!AD$99,'BAZA DANYCH'!$I:$I,STATYSTYKI!$L$5)</f>
        <v>1</v>
      </c>
      <c r="AE120" s="52">
        <f>SUMIFS('BAZA DANYCH'!$P:$P,'BAZA DANYCH'!$B:$B,STATYSTYKI!$B120,'BAZA DANYCH'!$C:$C,STATYSTYKI!$C120,'BAZA DANYCH'!$G:$G,STATYSTYKI!$D120,'BAZA DANYCH'!$J:$J,STATYSTYKI!AE$99,'BAZA DANYCH'!$I:$I,STATYSTYKI!$L$5)</f>
        <v>0</v>
      </c>
      <c r="AF120" s="52">
        <f>SUMIFS('BAZA DANYCH'!$P:$P,'BAZA DANYCH'!$B:$B,STATYSTYKI!$B120,'BAZA DANYCH'!$C:$C,STATYSTYKI!$C120,'BAZA DANYCH'!$G:$G,STATYSTYKI!$D120,'BAZA DANYCH'!$J:$J,STATYSTYKI!AF$99,'BAZA DANYCH'!$I:$I,STATYSTYKI!$L$5)</f>
        <v>6</v>
      </c>
      <c r="AG120" s="52">
        <f>SUMIFS('BAZA DANYCH'!$P:$P,'BAZA DANYCH'!$B:$B,STATYSTYKI!$B120,'BAZA DANYCH'!$C:$C,STATYSTYKI!$C120,'BAZA DANYCH'!$G:$G,STATYSTYKI!$D120,'BAZA DANYCH'!$J:$J,STATYSTYKI!AG$99,'BAZA DANYCH'!$I:$I,STATYSTYKI!$L$5)</f>
        <v>7</v>
      </c>
      <c r="AH120" s="52">
        <f>SUMIFS('BAZA DANYCH'!$P:$P,'BAZA DANYCH'!$B:$B,STATYSTYKI!$B120,'BAZA DANYCH'!$C:$C,STATYSTYKI!$C120,'BAZA DANYCH'!$G:$G,STATYSTYKI!$D120,'BAZA DANYCH'!$J:$J,STATYSTYKI!AH$99,'BAZA DANYCH'!$I:$I,STATYSTYKI!$L$5)</f>
        <v>5</v>
      </c>
      <c r="AI120" s="52">
        <f>SUMIFS('BAZA DANYCH'!$P:$P,'BAZA DANYCH'!$B:$B,STATYSTYKI!$B120,'BAZA DANYCH'!$C:$C,STATYSTYKI!$C120,'BAZA DANYCH'!$G:$G,STATYSTYKI!$D120,'BAZA DANYCH'!$J:$J,STATYSTYKI!AI$99,'BAZA DANYCH'!$I:$I,STATYSTYKI!$L$5)</f>
        <v>4</v>
      </c>
      <c r="AJ120" s="52">
        <f>SUMIFS('BAZA DANYCH'!$P:$P,'BAZA DANYCH'!$B:$B,STATYSTYKI!$B120,'BAZA DANYCH'!$C:$C,STATYSTYKI!$C120,'BAZA DANYCH'!$G:$G,STATYSTYKI!$D120,'BAZA DANYCH'!$J:$J,STATYSTYKI!AJ$99,'BAZA DANYCH'!$I:$I,STATYSTYKI!$L$5)</f>
        <v>3</v>
      </c>
      <c r="AK120" s="52">
        <f>SUMIFS('BAZA DANYCH'!$P:$P,'BAZA DANYCH'!$B:$B,STATYSTYKI!$B120,'BAZA DANYCH'!$C:$C,STATYSTYKI!$C120,'BAZA DANYCH'!$G:$G,STATYSTYKI!$D120,'BAZA DANYCH'!$J:$J,STATYSTYKI!AK$99,'BAZA DANYCH'!$I:$I,STATYSTYKI!$L$5)</f>
        <v>6</v>
      </c>
      <c r="AL120" s="52">
        <f>SUMIFS('BAZA DANYCH'!$P:$P,'BAZA DANYCH'!$B:$B,STATYSTYKI!$B120,'BAZA DANYCH'!$C:$C,STATYSTYKI!$C120,'BAZA DANYCH'!$G:$G,STATYSTYKI!$D120,'BAZA DANYCH'!$J:$J,STATYSTYKI!AL$99,'BAZA DANYCH'!$I:$I,STATYSTYKI!$L$5)</f>
        <v>4</v>
      </c>
      <c r="AM120" s="52">
        <f>SUMIFS('BAZA DANYCH'!$P:$P,'BAZA DANYCH'!$B:$B,STATYSTYKI!$B120,'BAZA DANYCH'!$C:$C,STATYSTYKI!$C120,'BAZA DANYCH'!$G:$G,STATYSTYKI!$D120,'BAZA DANYCH'!$J:$J,STATYSTYKI!AM$99,'BAZA DANYCH'!$I:$I,STATYSTYKI!$L$5)</f>
        <v>2</v>
      </c>
      <c r="AN120" s="52">
        <f>SUMIFS('BAZA DANYCH'!$P:$P,'BAZA DANYCH'!$B:$B,STATYSTYKI!$B120,'BAZA DANYCH'!$C:$C,STATYSTYKI!$C120,'BAZA DANYCH'!$G:$G,STATYSTYKI!$D120,'BAZA DANYCH'!$J:$J,STATYSTYKI!AN$99,'BAZA DANYCH'!$I:$I,STATYSTYKI!$L$5)</f>
        <v>5</v>
      </c>
      <c r="AO120" s="52">
        <f>SUMIFS('BAZA DANYCH'!$P:$P,'BAZA DANYCH'!$B:$B,STATYSTYKI!$B120,'BAZA DANYCH'!$C:$C,STATYSTYKI!$C120,'BAZA DANYCH'!$G:$G,STATYSTYKI!$D120,'BAZA DANYCH'!$J:$J,STATYSTYKI!AO$99,'BAZA DANYCH'!$I:$I,STATYSTYKI!$L$5)</f>
        <v>8</v>
      </c>
      <c r="AP120" s="52">
        <f>SUMIFS('BAZA DANYCH'!$P:$P,'BAZA DANYCH'!$B:$B,STATYSTYKI!$B120,'BAZA DANYCH'!$C:$C,STATYSTYKI!$C120,'BAZA DANYCH'!$G:$G,STATYSTYKI!$D120,'BAZA DANYCH'!$J:$J,STATYSTYKI!AP$99,'BAZA DANYCH'!$I:$I,STATYSTYKI!$L$5)</f>
        <v>2</v>
      </c>
      <c r="AQ120" s="52">
        <f>SUMIFS('BAZA DANYCH'!$P:$P,'BAZA DANYCH'!$B:$B,STATYSTYKI!$B120,'BAZA DANYCH'!$C:$C,STATYSTYKI!$C120,'BAZA DANYCH'!$G:$G,STATYSTYKI!$D120,'BAZA DANYCH'!$J:$J,STATYSTYKI!AQ$99,'BAZA DANYCH'!$I:$I,STATYSTYKI!$L$5)</f>
        <v>3</v>
      </c>
      <c r="AR120" s="52">
        <f>SUMIFS('BAZA DANYCH'!$P:$P,'BAZA DANYCH'!$B:$B,STATYSTYKI!$B120,'BAZA DANYCH'!$C:$C,STATYSTYKI!$C120,'BAZA DANYCH'!$G:$G,STATYSTYKI!$D120,'BAZA DANYCH'!$J:$J,STATYSTYKI!AR$99,'BAZA DANYCH'!$I:$I,STATYSTYKI!$L$5)</f>
        <v>3</v>
      </c>
      <c r="AS120" s="52">
        <f>SUMIFS('BAZA DANYCH'!$P:$P,'BAZA DANYCH'!$B:$B,STATYSTYKI!$B120,'BAZA DANYCH'!$C:$C,STATYSTYKI!$C120,'BAZA DANYCH'!$G:$G,STATYSTYKI!$D120,'BAZA DANYCH'!$J:$J,STATYSTYKI!AS$99,'BAZA DANYCH'!$I:$I,STATYSTYKI!$L$5)</f>
        <v>0</v>
      </c>
      <c r="AT120" s="52">
        <f>SUMIFS('BAZA DANYCH'!$P:$P,'BAZA DANYCH'!$B:$B,STATYSTYKI!$B120,'BAZA DANYCH'!$C:$C,STATYSTYKI!$C120,'BAZA DANYCH'!$G:$G,STATYSTYKI!$D120,'BAZA DANYCH'!$J:$J,STATYSTYKI!AT$99,'BAZA DANYCH'!$I:$I,STATYSTYKI!$L$5)</f>
        <v>2</v>
      </c>
      <c r="AU120" s="52">
        <f>SUMIFS('BAZA DANYCH'!$P:$P,'BAZA DANYCH'!$B:$B,STATYSTYKI!$B120,'BAZA DANYCH'!$C:$C,STATYSTYKI!$C120,'BAZA DANYCH'!$G:$G,STATYSTYKI!$D120,'BAZA DANYCH'!$J:$J,STATYSTYKI!AU$99,'BAZA DANYCH'!$I:$I,STATYSTYKI!$L$5)</f>
        <v>2</v>
      </c>
      <c r="AV120" s="52">
        <f>SUMIFS('BAZA DANYCH'!$P:$P,'BAZA DANYCH'!$B:$B,STATYSTYKI!$B120,'BAZA DANYCH'!$C:$C,STATYSTYKI!$C120,'BAZA DANYCH'!$G:$G,STATYSTYKI!$D120,'BAZA DANYCH'!$J:$J,STATYSTYKI!AV$99,'BAZA DANYCH'!$I:$I,STATYSTYKI!$L$5)</f>
        <v>2</v>
      </c>
      <c r="AW120" s="52">
        <f>SUMIFS('BAZA DANYCH'!$P:$P,'BAZA DANYCH'!$B:$B,STATYSTYKI!$B120,'BAZA DANYCH'!$C:$C,STATYSTYKI!$C120,'BAZA DANYCH'!$G:$G,STATYSTYKI!$D120,'BAZA DANYCH'!$J:$J,STATYSTYKI!AW$99,'BAZA DANYCH'!$I:$I,STATYSTYKI!$L$5)</f>
        <v>0</v>
      </c>
      <c r="AX120" s="52">
        <f>SUMIFS('BAZA DANYCH'!$P:$P,'BAZA DANYCH'!$B:$B,STATYSTYKI!$B120,'BAZA DANYCH'!$C:$C,STATYSTYKI!$C120,'BAZA DANYCH'!$G:$G,STATYSTYKI!$D120,'BAZA DANYCH'!$J:$J,STATYSTYKI!AX$99,'BAZA DANYCH'!$I:$I,STATYSTYKI!$L$5)</f>
        <v>1</v>
      </c>
      <c r="AY120" s="52">
        <f>SUMIFS('BAZA DANYCH'!$P:$P,'BAZA DANYCH'!$B:$B,STATYSTYKI!$B120,'BAZA DANYCH'!$C:$C,STATYSTYKI!$C120,'BAZA DANYCH'!$G:$G,STATYSTYKI!$D120,'BAZA DANYCH'!$J:$J,STATYSTYKI!AY$99,'BAZA DANYCH'!$I:$I,STATYSTYKI!$L$5)</f>
        <v>6</v>
      </c>
      <c r="AZ120" s="52">
        <f>SUMIFS('BAZA DANYCH'!$P:$P,'BAZA DANYCH'!$B:$B,STATYSTYKI!$B120,'BAZA DANYCH'!$C:$C,STATYSTYKI!$C120,'BAZA DANYCH'!$G:$G,STATYSTYKI!$D120,'BAZA DANYCH'!$J:$J,STATYSTYKI!AZ$99,'BAZA DANYCH'!$I:$I,STATYSTYKI!$L$5)</f>
        <v>2</v>
      </c>
      <c r="BA120" s="52">
        <f>SUMIFS('BAZA DANYCH'!$P:$P,'BAZA DANYCH'!$B:$B,STATYSTYKI!$B120,'BAZA DANYCH'!$C:$C,STATYSTYKI!$C120,'BAZA DANYCH'!$G:$G,STATYSTYKI!$D120,'BAZA DANYCH'!$J:$J,STATYSTYKI!BA$99,'BAZA DANYCH'!$I:$I,STATYSTYKI!$L$5)</f>
        <v>5</v>
      </c>
      <c r="BB120" s="52">
        <f>SUMIFS('BAZA DANYCH'!$P:$P,'BAZA DANYCH'!$B:$B,STATYSTYKI!$B120,'BAZA DANYCH'!$C:$C,STATYSTYKI!$C120,'BAZA DANYCH'!$G:$G,STATYSTYKI!$D120,'BAZA DANYCH'!$J:$J,STATYSTYKI!BB$99,'BAZA DANYCH'!$I:$I,STATYSTYKI!$L$5)</f>
        <v>3</v>
      </c>
      <c r="BC120" s="52">
        <f>SUMIFS('BAZA DANYCH'!$P:$P,'BAZA DANYCH'!$B:$B,STATYSTYKI!$B120,'BAZA DANYCH'!$C:$C,STATYSTYKI!$C120,'BAZA DANYCH'!$G:$G,STATYSTYKI!$D120,'BAZA DANYCH'!$J:$J,STATYSTYKI!BC$99,'BAZA DANYCH'!$I:$I,STATYSTYKI!$L$5)</f>
        <v>4</v>
      </c>
      <c r="BD120" s="52">
        <f>SUMIFS('BAZA DANYCH'!$P:$P,'BAZA DANYCH'!$B:$B,STATYSTYKI!$B120,'BAZA DANYCH'!$C:$C,STATYSTYKI!$C120,'BAZA DANYCH'!$G:$G,STATYSTYKI!$D120,'BAZA DANYCH'!$J:$J,STATYSTYKI!BD$99,'BAZA DANYCH'!$I:$I,STATYSTYKI!$L$5)</f>
        <v>4</v>
      </c>
      <c r="BE120" s="52">
        <f>SUMIFS('BAZA DANYCH'!$P:$P,'BAZA DANYCH'!$B:$B,STATYSTYKI!$B120,'BAZA DANYCH'!$C:$C,STATYSTYKI!$C120,'BAZA DANYCH'!$G:$G,STATYSTYKI!$D120,'BAZA DANYCH'!$J:$J,STATYSTYKI!BE$99,'BAZA DANYCH'!$I:$I,STATYSTYKI!$L$5)</f>
        <v>4</v>
      </c>
      <c r="BF120" s="52">
        <f>SUMIFS('BAZA DANYCH'!$P:$P,'BAZA DANYCH'!$B:$B,STATYSTYKI!$B120,'BAZA DANYCH'!$C:$C,STATYSTYKI!$C120,'BAZA DANYCH'!$G:$G,STATYSTYKI!$D120,'BAZA DANYCH'!$J:$J,STATYSTYKI!BF$99,'BAZA DANYCH'!$I:$I,STATYSTYKI!$L$5)</f>
        <v>5</v>
      </c>
      <c r="BG120" s="52">
        <f>SUMIFS('BAZA DANYCH'!$P:$P,'BAZA DANYCH'!$B:$B,STATYSTYKI!$B120,'BAZA DANYCH'!$C:$C,STATYSTYKI!$C120,'BAZA DANYCH'!$G:$G,STATYSTYKI!$D120,'BAZA DANYCH'!$J:$J,STATYSTYKI!BG$99,'BAZA DANYCH'!$I:$I,STATYSTYKI!$L$5)</f>
        <v>6</v>
      </c>
      <c r="BH120" s="52">
        <f>SUMIFS('BAZA DANYCH'!$P:$P,'BAZA DANYCH'!$B:$B,STATYSTYKI!$B120,'BAZA DANYCH'!$C:$C,STATYSTYKI!$C120,'BAZA DANYCH'!$G:$G,STATYSTYKI!$D120,'BAZA DANYCH'!$J:$J,STATYSTYKI!BH$99,'BAZA DANYCH'!$I:$I,STATYSTYKI!$L$5)</f>
        <v>13</v>
      </c>
      <c r="BI120" s="52">
        <f>SUMIFS('BAZA DANYCH'!$P:$P,'BAZA DANYCH'!$B:$B,STATYSTYKI!$B120,'BAZA DANYCH'!$C:$C,STATYSTYKI!$C120,'BAZA DANYCH'!$G:$G,STATYSTYKI!$D120,'BAZA DANYCH'!$J:$J,STATYSTYKI!BI$99,'BAZA DANYCH'!$I:$I,STATYSTYKI!$L$5)</f>
        <v>23</v>
      </c>
      <c r="BJ120" s="52">
        <f>SUMIFS('BAZA DANYCH'!$P:$P,'BAZA DANYCH'!$B:$B,STATYSTYKI!$B120,'BAZA DANYCH'!$C:$C,STATYSTYKI!$C120,'BAZA DANYCH'!$G:$G,STATYSTYKI!$D120,'BAZA DANYCH'!$J:$J,STATYSTYKI!BJ$99,'BAZA DANYCH'!$I:$I,STATYSTYKI!$L$5)</f>
        <v>13</v>
      </c>
      <c r="BK120" s="52">
        <f>SUMIFS('BAZA DANYCH'!$P:$P,'BAZA DANYCH'!$B:$B,STATYSTYKI!$B120,'BAZA DANYCH'!$C:$C,STATYSTYKI!$C120,'BAZA DANYCH'!$G:$G,STATYSTYKI!$D120,'BAZA DANYCH'!$J:$J,STATYSTYKI!BK$99,'BAZA DANYCH'!$I:$I,STATYSTYKI!$L$5)</f>
        <v>16</v>
      </c>
      <c r="BL120" s="52">
        <f>SUMIFS('BAZA DANYCH'!$P:$P,'BAZA DANYCH'!$B:$B,STATYSTYKI!$B120,'BAZA DANYCH'!$C:$C,STATYSTYKI!$C120,'BAZA DANYCH'!$G:$G,STATYSTYKI!$D120,'BAZA DANYCH'!$J:$J,STATYSTYKI!BL$99,'BAZA DANYCH'!$I:$I,STATYSTYKI!$L$5)</f>
        <v>17</v>
      </c>
      <c r="BM120" s="52">
        <f>SUMIFS('BAZA DANYCH'!$P:$P,'BAZA DANYCH'!$B:$B,STATYSTYKI!$B120,'BAZA DANYCH'!$C:$C,STATYSTYKI!$C120,'BAZA DANYCH'!$G:$G,STATYSTYKI!$D120,'BAZA DANYCH'!$J:$J,STATYSTYKI!BM$99,'BAZA DANYCH'!$I:$I,STATYSTYKI!$L$5)</f>
        <v>22</v>
      </c>
      <c r="BN120" s="52">
        <f>SUMIFS('BAZA DANYCH'!$P:$P,'BAZA DANYCH'!$B:$B,STATYSTYKI!$B120,'BAZA DANYCH'!$C:$C,STATYSTYKI!$C120,'BAZA DANYCH'!$G:$G,STATYSTYKI!$D120,'BAZA DANYCH'!$J:$J,STATYSTYKI!BN$99,'BAZA DANYCH'!$I:$I,STATYSTYKI!$L$5)</f>
        <v>18</v>
      </c>
      <c r="BO120" s="52">
        <f>SUMIFS('BAZA DANYCH'!$P:$P,'BAZA DANYCH'!$B:$B,STATYSTYKI!$B120,'BAZA DANYCH'!$C:$C,STATYSTYKI!$C120,'BAZA DANYCH'!$G:$G,STATYSTYKI!$D120,'BAZA DANYCH'!$J:$J,STATYSTYKI!BO$99,'BAZA DANYCH'!$I:$I,STATYSTYKI!$L$5)</f>
        <v>16</v>
      </c>
      <c r="BP120" s="52">
        <f>SUMIFS('BAZA DANYCH'!$P:$P,'BAZA DANYCH'!$B:$B,STATYSTYKI!$B120,'BAZA DANYCH'!$C:$C,STATYSTYKI!$C120,'BAZA DANYCH'!$G:$G,STATYSTYKI!$D120,'BAZA DANYCH'!$J:$J,STATYSTYKI!BP$99,'BAZA DANYCH'!$I:$I,STATYSTYKI!$L$5)</f>
        <v>18</v>
      </c>
      <c r="BQ120" s="52">
        <f>SUMIFS('BAZA DANYCH'!$P:$P,'BAZA DANYCH'!$B:$B,STATYSTYKI!$B120,'BAZA DANYCH'!$C:$C,STATYSTYKI!$C120,'BAZA DANYCH'!$G:$G,STATYSTYKI!$D120,'BAZA DANYCH'!$J:$J,STATYSTYKI!BQ$99,'BAZA DANYCH'!$I:$I,STATYSTYKI!$L$5)</f>
        <v>12</v>
      </c>
      <c r="BR120" s="52">
        <f>SUMIFS('BAZA DANYCH'!$P:$P,'BAZA DANYCH'!$B:$B,STATYSTYKI!$B120,'BAZA DANYCH'!$C:$C,STATYSTYKI!$C120,'BAZA DANYCH'!$G:$G,STATYSTYKI!$D120,'BAZA DANYCH'!$J:$J,STATYSTYKI!BR$99,'BAZA DANYCH'!$I:$I,STATYSTYKI!$L$5)</f>
        <v>19</v>
      </c>
      <c r="BS120" s="52">
        <f>SUMIFS('BAZA DANYCH'!$P:$P,'BAZA DANYCH'!$B:$B,STATYSTYKI!$B120,'BAZA DANYCH'!$C:$C,STATYSTYKI!$C120,'BAZA DANYCH'!$G:$G,STATYSTYKI!$D120,'BAZA DANYCH'!$J:$J,STATYSTYKI!BS$99,'BAZA DANYCH'!$I:$I,STATYSTYKI!$L$5)</f>
        <v>15</v>
      </c>
      <c r="BT120" s="52">
        <f>SUMIFS('BAZA DANYCH'!$P:$P,'BAZA DANYCH'!$B:$B,STATYSTYKI!$B120,'BAZA DANYCH'!$C:$C,STATYSTYKI!$C120,'BAZA DANYCH'!$G:$G,STATYSTYKI!$D120,'BAZA DANYCH'!$J:$J,STATYSTYKI!BT$99,'BAZA DANYCH'!$I:$I,STATYSTYKI!$L$5)</f>
        <v>9</v>
      </c>
      <c r="BU120" s="52">
        <f>SUMIFS('BAZA DANYCH'!$P:$P,'BAZA DANYCH'!$B:$B,STATYSTYKI!$B120,'BAZA DANYCH'!$C:$C,STATYSTYKI!$C120,'BAZA DANYCH'!$G:$G,STATYSTYKI!$D120,'BAZA DANYCH'!$J:$J,STATYSTYKI!BU$99,'BAZA DANYCH'!$I:$I,STATYSTYKI!$L$5)</f>
        <v>20</v>
      </c>
      <c r="BV120" s="52">
        <f>SUMIFS('BAZA DANYCH'!$P:$P,'BAZA DANYCH'!$B:$B,STATYSTYKI!$B120,'BAZA DANYCH'!$C:$C,STATYSTYKI!$C120,'BAZA DANYCH'!$G:$G,STATYSTYKI!$D120,'BAZA DANYCH'!$J:$J,STATYSTYKI!BV$99,'BAZA DANYCH'!$I:$I,STATYSTYKI!$L$5)</f>
        <v>18</v>
      </c>
      <c r="BW120" s="52">
        <f>SUMIFS('BAZA DANYCH'!$P:$P,'BAZA DANYCH'!$B:$B,STATYSTYKI!$B120,'BAZA DANYCH'!$C:$C,STATYSTYKI!$C120,'BAZA DANYCH'!$G:$G,STATYSTYKI!$D120,'BAZA DANYCH'!$J:$J,STATYSTYKI!BW$99,'BAZA DANYCH'!$I:$I,STATYSTYKI!$L$5)</f>
        <v>17</v>
      </c>
      <c r="BX120" s="52">
        <f>SUMIFS('BAZA DANYCH'!$P:$P,'BAZA DANYCH'!$B:$B,STATYSTYKI!$B120,'BAZA DANYCH'!$C:$C,STATYSTYKI!$C120,'BAZA DANYCH'!$G:$G,STATYSTYKI!$D120,'BAZA DANYCH'!$J:$J,STATYSTYKI!BX$99,'BAZA DANYCH'!$I:$I,STATYSTYKI!$L$5)</f>
        <v>14</v>
      </c>
      <c r="BY120" s="52">
        <f>SUMIFS('BAZA DANYCH'!$P:$P,'BAZA DANYCH'!$B:$B,STATYSTYKI!$B120,'BAZA DANYCH'!$C:$C,STATYSTYKI!$C120,'BAZA DANYCH'!$G:$G,STATYSTYKI!$D120,'BAZA DANYCH'!$J:$J,STATYSTYKI!BY$99,'BAZA DANYCH'!$I:$I,STATYSTYKI!$L$5)</f>
        <v>9</v>
      </c>
      <c r="BZ120" s="52">
        <f>SUMIFS('BAZA DANYCH'!$P:$P,'BAZA DANYCH'!$B:$B,STATYSTYKI!$B120,'BAZA DANYCH'!$C:$C,STATYSTYKI!$C120,'BAZA DANYCH'!$G:$G,STATYSTYKI!$D120,'BAZA DANYCH'!$J:$J,STATYSTYKI!BZ$99,'BAZA DANYCH'!$I:$I,STATYSTYKI!$L$5)</f>
        <v>3</v>
      </c>
      <c r="CA120" s="52">
        <f>SUMIFS('BAZA DANYCH'!$P:$P,'BAZA DANYCH'!$B:$B,STATYSTYKI!$B120,'BAZA DANYCH'!$C:$C,STATYSTYKI!$C120,'BAZA DANYCH'!$G:$G,STATYSTYKI!$D120,'BAZA DANYCH'!$J:$J,STATYSTYKI!CA$99,'BAZA DANYCH'!$I:$I,STATYSTYKI!$L$5)</f>
        <v>3</v>
      </c>
      <c r="CB120" s="52">
        <f>SUMIFS('BAZA DANYCH'!$P:$P,'BAZA DANYCH'!$B:$B,STATYSTYKI!$B120,'BAZA DANYCH'!$C:$C,STATYSTYKI!$C120,'BAZA DANYCH'!$G:$G,STATYSTYKI!$D120,'BAZA DANYCH'!$J:$J,STATYSTYKI!CB$99,'BAZA DANYCH'!$I:$I,STATYSTYKI!$L$5)</f>
        <v>1</v>
      </c>
      <c r="CC120" s="52">
        <f>SUMIFS('BAZA DANYCH'!$P:$P,'BAZA DANYCH'!$B:$B,STATYSTYKI!$B120,'BAZA DANYCH'!$C:$C,STATYSTYKI!$C120,'BAZA DANYCH'!$G:$G,STATYSTYKI!$D120,'BAZA DANYCH'!$J:$J,STATYSTYKI!CC$99,'BAZA DANYCH'!$I:$I,STATYSTYKI!$L$5)</f>
        <v>3</v>
      </c>
      <c r="CD120" s="52">
        <f>SUMIFS('BAZA DANYCH'!$P:$P,'BAZA DANYCH'!$B:$B,STATYSTYKI!$B120,'BAZA DANYCH'!$C:$C,STATYSTYKI!$C120,'BAZA DANYCH'!$G:$G,STATYSTYKI!$D120,'BAZA DANYCH'!$J:$J,STATYSTYKI!CD$99,'BAZA DANYCH'!$I:$I,STATYSTYKI!$L$5)</f>
        <v>3</v>
      </c>
      <c r="CE120" s="52">
        <f>SUMIFS('BAZA DANYCH'!$P:$P,'BAZA DANYCH'!$B:$B,STATYSTYKI!$B120,'BAZA DANYCH'!$C:$C,STATYSTYKI!$C120,'BAZA DANYCH'!$G:$G,STATYSTYKI!$D120,'BAZA DANYCH'!$J:$J,STATYSTYKI!CE$99,'BAZA DANYCH'!$I:$I,STATYSTYKI!$L$5)</f>
        <v>3</v>
      </c>
      <c r="CF120" s="52">
        <f>SUMIFS('BAZA DANYCH'!$P:$P,'BAZA DANYCH'!$B:$B,STATYSTYKI!$B120,'BAZA DANYCH'!$C:$C,STATYSTYKI!$C120,'BAZA DANYCH'!$G:$G,STATYSTYKI!$D120,'BAZA DANYCH'!$J:$J,STATYSTYKI!CF$99,'BAZA DANYCH'!$I:$I,STATYSTYKI!$L$5)</f>
        <v>1</v>
      </c>
      <c r="CG120" s="52">
        <f>SUMIFS('BAZA DANYCH'!$P:$P,'BAZA DANYCH'!$B:$B,STATYSTYKI!$B120,'BAZA DANYCH'!$C:$C,STATYSTYKI!$C120,'BAZA DANYCH'!$G:$G,STATYSTYKI!$D120,'BAZA DANYCH'!$J:$J,STATYSTYKI!CG$99,'BAZA DANYCH'!$I:$I,STATYSTYKI!$L$5)</f>
        <v>8</v>
      </c>
      <c r="CH120" s="52">
        <f>SUMIFS('BAZA DANYCH'!$P:$P,'BAZA DANYCH'!$B:$B,STATYSTYKI!$B120,'BAZA DANYCH'!$C:$C,STATYSTYKI!$C120,'BAZA DANYCH'!$G:$G,STATYSTYKI!$D120,'BAZA DANYCH'!$J:$J,STATYSTYKI!CH$99,'BAZA DANYCH'!$I:$I,STATYSTYKI!$L$5)</f>
        <v>5</v>
      </c>
      <c r="CI120" s="52">
        <f>SUMIFS('BAZA DANYCH'!$P:$P,'BAZA DANYCH'!$B:$B,STATYSTYKI!$B120,'BAZA DANYCH'!$C:$C,STATYSTYKI!$C120,'BAZA DANYCH'!$G:$G,STATYSTYKI!$D120,'BAZA DANYCH'!$J:$J,STATYSTYKI!CI$99,'BAZA DANYCH'!$I:$I,STATYSTYKI!$L$5)</f>
        <v>3</v>
      </c>
      <c r="CJ120" s="52">
        <f>SUMIFS('BAZA DANYCH'!$P:$P,'BAZA DANYCH'!$B:$B,STATYSTYKI!$B120,'BAZA DANYCH'!$C:$C,STATYSTYKI!$C120,'BAZA DANYCH'!$G:$G,STATYSTYKI!$D120,'BAZA DANYCH'!$J:$J,STATYSTYKI!CJ$99,'BAZA DANYCH'!$I:$I,STATYSTYKI!$L$5)</f>
        <v>0</v>
      </c>
      <c r="CK120" s="52">
        <f>SUMIFS('BAZA DANYCH'!$P:$P,'BAZA DANYCH'!$B:$B,STATYSTYKI!$B120,'BAZA DANYCH'!$C:$C,STATYSTYKI!$C120,'BAZA DANYCH'!$G:$G,STATYSTYKI!$D120,'BAZA DANYCH'!$J:$J,STATYSTYKI!CK$99,'BAZA DANYCH'!$I:$I,STATYSTYKI!$L$5)</f>
        <v>3</v>
      </c>
      <c r="CL120" s="52">
        <f>SUMIFS('BAZA DANYCH'!$P:$P,'BAZA DANYCH'!$B:$B,STATYSTYKI!$B120,'BAZA DANYCH'!$C:$C,STATYSTYKI!$C120,'BAZA DANYCH'!$G:$G,STATYSTYKI!$D120,'BAZA DANYCH'!$J:$J,STATYSTYKI!CL$99,'BAZA DANYCH'!$I:$I,STATYSTYKI!$L$5)</f>
        <v>1</v>
      </c>
      <c r="CM120" s="52">
        <f>SUMIFS('BAZA DANYCH'!$P:$P,'BAZA DANYCH'!$B:$B,STATYSTYKI!$B120,'BAZA DANYCH'!$C:$C,STATYSTYKI!$C120,'BAZA DANYCH'!$G:$G,STATYSTYKI!$D120,'BAZA DANYCH'!$J:$J,STATYSTYKI!CM$99,'BAZA DANYCH'!$I:$I,STATYSTYKI!$L$5)</f>
        <v>0</v>
      </c>
      <c r="CN120" s="52">
        <f>SUMIFS('BAZA DANYCH'!$P:$P,'BAZA DANYCH'!$B:$B,STATYSTYKI!$B120,'BAZA DANYCH'!$C:$C,STATYSTYKI!$C120,'BAZA DANYCH'!$G:$G,STATYSTYKI!$D120,'BAZA DANYCH'!$J:$J,STATYSTYKI!CN$99,'BAZA DANYCH'!$I:$I,STATYSTYKI!$L$5)</f>
        <v>1</v>
      </c>
      <c r="CO120" s="52">
        <f>SUMIFS('BAZA DANYCH'!$P:$P,'BAZA DANYCH'!$B:$B,STATYSTYKI!$B120,'BAZA DANYCH'!$C:$C,STATYSTYKI!$C120,'BAZA DANYCH'!$G:$G,STATYSTYKI!$D120,'BAZA DANYCH'!$J:$J,STATYSTYKI!CO$99,'BAZA DANYCH'!$I:$I,STATYSTYKI!$L$5)</f>
        <v>1</v>
      </c>
      <c r="CP120" s="52">
        <f>SUMIFS('BAZA DANYCH'!$P:$P,'BAZA DANYCH'!$B:$B,STATYSTYKI!$B120,'BAZA DANYCH'!$C:$C,STATYSTYKI!$C120,'BAZA DANYCH'!$G:$G,STATYSTYKI!$D120,'BAZA DANYCH'!$J:$J,STATYSTYKI!CP$99,'BAZA DANYCH'!$I:$I,STATYSTYKI!$L$5)</f>
        <v>3</v>
      </c>
      <c r="CQ120" s="52">
        <f>SUMIFS('BAZA DANYCH'!$P:$P,'BAZA DANYCH'!$B:$B,STATYSTYKI!$B120,'BAZA DANYCH'!$C:$C,STATYSTYKI!$C120,'BAZA DANYCH'!$G:$G,STATYSTYKI!$D120,'BAZA DANYCH'!$J:$J,STATYSTYKI!CQ$99,'BAZA DANYCH'!$I:$I,STATYSTYKI!$L$5)</f>
        <v>2</v>
      </c>
      <c r="CR120" s="52">
        <f>SUMIFS('BAZA DANYCH'!$P:$P,'BAZA DANYCH'!$B:$B,STATYSTYKI!$B120,'BAZA DANYCH'!$C:$C,STATYSTYKI!$C120,'BAZA DANYCH'!$G:$G,STATYSTYKI!$D120,'BAZA DANYCH'!$J:$J,STATYSTYKI!CR$99,'BAZA DANYCH'!$I:$I,STATYSTYKI!$L$5)</f>
        <v>0</v>
      </c>
      <c r="CS120" s="52">
        <f>SUMIFS('BAZA DANYCH'!$P:$P,'BAZA DANYCH'!$B:$B,STATYSTYKI!$B120,'BAZA DANYCH'!$C:$C,STATYSTYKI!$C120,'BAZA DANYCH'!$G:$G,STATYSTYKI!$D120,'BAZA DANYCH'!$J:$J,STATYSTYKI!CS$99,'BAZA DANYCH'!$I:$I,STATYSTYKI!$L$5)</f>
        <v>2</v>
      </c>
      <c r="CT120" s="52">
        <f>SUMIFS('BAZA DANYCH'!$P:$P,'BAZA DANYCH'!$B:$B,STATYSTYKI!$B120,'BAZA DANYCH'!$C:$C,STATYSTYKI!$C120,'BAZA DANYCH'!$G:$G,STATYSTYKI!$D120,'BAZA DANYCH'!$J:$J,STATYSTYKI!CT$99,'BAZA DANYCH'!$I:$I,STATYSTYKI!$L$5)</f>
        <v>1</v>
      </c>
      <c r="CU120" s="52">
        <f>SUMIFS('BAZA DANYCH'!$P:$P,'BAZA DANYCH'!$B:$B,STATYSTYKI!$B120,'BAZA DANYCH'!$C:$C,STATYSTYKI!$C120,'BAZA DANYCH'!$G:$G,STATYSTYKI!$D120,'BAZA DANYCH'!$J:$J,STATYSTYKI!CU$99,'BAZA DANYCH'!$I:$I,STATYSTYKI!$L$5)</f>
        <v>1</v>
      </c>
      <c r="CV120" s="52">
        <f>SUMIFS('BAZA DANYCH'!$P:$P,'BAZA DANYCH'!$B:$B,STATYSTYKI!$B120,'BAZA DANYCH'!$C:$C,STATYSTYKI!$C120,'BAZA DANYCH'!$G:$G,STATYSTYKI!$D120,'BAZA DANYCH'!$J:$J,STATYSTYKI!CV$99,'BAZA DANYCH'!$I:$I,STATYSTYKI!$L$5)</f>
        <v>1</v>
      </c>
      <c r="CW120" s="52">
        <f>SUMIFS('BAZA DANYCH'!$P:$P,'BAZA DANYCH'!$B:$B,STATYSTYKI!$B120,'BAZA DANYCH'!$C:$C,STATYSTYKI!$C120,'BAZA DANYCH'!$G:$G,STATYSTYKI!$D120,'BAZA DANYCH'!$J:$J,STATYSTYKI!CW$99,'BAZA DANYCH'!$I:$I,STATYSTYKI!$L$5)</f>
        <v>1</v>
      </c>
      <c r="CX120" s="52">
        <f>SUMIFS('BAZA DANYCH'!$P:$P,'BAZA DANYCH'!$B:$B,STATYSTYKI!$B120,'BAZA DANYCH'!$C:$C,STATYSTYKI!$C120,'BAZA DANYCH'!$G:$G,STATYSTYKI!$D120,'BAZA DANYCH'!$J:$J,STATYSTYKI!CX$99,'BAZA DANYCH'!$I:$I,STATYSTYKI!$L$5)</f>
        <v>1</v>
      </c>
    </row>
    <row r="121" spans="2:102">
      <c r="B121" s="20" t="s">
        <v>125</v>
      </c>
      <c r="C121" s="20" t="s">
        <v>119</v>
      </c>
      <c r="D121" s="20" t="s">
        <v>120</v>
      </c>
      <c r="E121" s="25" t="s">
        <v>6</v>
      </c>
      <c r="F121" s="52">
        <f t="shared" si="208"/>
        <v>1237</v>
      </c>
      <c r="G121" s="52">
        <f>SUMIFS('BAZA DANYCH'!$N:$N,'BAZA DANYCH'!$B:$B,STATYSTYKI!$B121,'BAZA DANYCH'!$C:$C,STATYSTYKI!$C121,'BAZA DANYCH'!$G:$G,STATYSTYKI!$D121,'BAZA DANYCH'!$J:$J,STATYSTYKI!G$99,'BAZA DANYCH'!$I:$I,STATYSTYKI!$L$5)</f>
        <v>0</v>
      </c>
      <c r="H121" s="52">
        <f>SUMIFS('BAZA DANYCH'!$N:$N,'BAZA DANYCH'!$B:$B,STATYSTYKI!$B121,'BAZA DANYCH'!$C:$C,STATYSTYKI!$C121,'BAZA DANYCH'!$G:$G,STATYSTYKI!$D121,'BAZA DANYCH'!$J:$J,STATYSTYKI!H$99,'BAZA DANYCH'!$I:$I,STATYSTYKI!$L$5)</f>
        <v>1</v>
      </c>
      <c r="I121" s="52">
        <f>SUMIFS('BAZA DANYCH'!$N:$N,'BAZA DANYCH'!$B:$B,STATYSTYKI!$B121,'BAZA DANYCH'!$C:$C,STATYSTYKI!$C121,'BAZA DANYCH'!$G:$G,STATYSTYKI!$D121,'BAZA DANYCH'!$J:$J,STATYSTYKI!I$99,'BAZA DANYCH'!$I:$I,STATYSTYKI!$L$5)</f>
        <v>4</v>
      </c>
      <c r="J121" s="52">
        <f>SUMIFS('BAZA DANYCH'!$N:$N,'BAZA DANYCH'!$B:$B,STATYSTYKI!$B121,'BAZA DANYCH'!$C:$C,STATYSTYKI!$C121,'BAZA DANYCH'!$G:$G,STATYSTYKI!$D121,'BAZA DANYCH'!$J:$J,STATYSTYKI!J$99,'BAZA DANYCH'!$I:$I,STATYSTYKI!$L$5)</f>
        <v>1</v>
      </c>
      <c r="K121" s="52">
        <f>SUMIFS('BAZA DANYCH'!$N:$N,'BAZA DANYCH'!$B:$B,STATYSTYKI!$B121,'BAZA DANYCH'!$C:$C,STATYSTYKI!$C121,'BAZA DANYCH'!$G:$G,STATYSTYKI!$D121,'BAZA DANYCH'!$J:$J,STATYSTYKI!K$99,'BAZA DANYCH'!$I:$I,STATYSTYKI!$L$5)</f>
        <v>1</v>
      </c>
      <c r="L121" s="52">
        <f>SUMIFS('BAZA DANYCH'!$N:$N,'BAZA DANYCH'!$B:$B,STATYSTYKI!$B121,'BAZA DANYCH'!$C:$C,STATYSTYKI!$C121,'BAZA DANYCH'!$G:$G,STATYSTYKI!$D121,'BAZA DANYCH'!$J:$J,STATYSTYKI!L$99,'BAZA DANYCH'!$I:$I,STATYSTYKI!$L$5)</f>
        <v>2</v>
      </c>
      <c r="M121" s="52">
        <f>SUMIFS('BAZA DANYCH'!$N:$N,'BAZA DANYCH'!$B:$B,STATYSTYKI!$B121,'BAZA DANYCH'!$C:$C,STATYSTYKI!$C121,'BAZA DANYCH'!$G:$G,STATYSTYKI!$D121,'BAZA DANYCH'!$J:$J,STATYSTYKI!M$99,'BAZA DANYCH'!$I:$I,STATYSTYKI!$L$5)</f>
        <v>1</v>
      </c>
      <c r="N121" s="52">
        <f>SUMIFS('BAZA DANYCH'!$N:$N,'BAZA DANYCH'!$B:$B,STATYSTYKI!$B121,'BAZA DANYCH'!$C:$C,STATYSTYKI!$C121,'BAZA DANYCH'!$G:$G,STATYSTYKI!$D121,'BAZA DANYCH'!$J:$J,STATYSTYKI!N$99,'BAZA DANYCH'!$I:$I,STATYSTYKI!$L$5)</f>
        <v>3</v>
      </c>
      <c r="O121" s="52">
        <f>SUMIFS('BAZA DANYCH'!$N:$N,'BAZA DANYCH'!$B:$B,STATYSTYKI!$B121,'BAZA DANYCH'!$C:$C,STATYSTYKI!$C121,'BAZA DANYCH'!$G:$G,STATYSTYKI!$D121,'BAZA DANYCH'!$J:$J,STATYSTYKI!O$99,'BAZA DANYCH'!$I:$I,STATYSTYKI!$L$5)</f>
        <v>2</v>
      </c>
      <c r="P121" s="52">
        <f>SUMIFS('BAZA DANYCH'!$N:$N,'BAZA DANYCH'!$B:$B,STATYSTYKI!$B121,'BAZA DANYCH'!$C:$C,STATYSTYKI!$C121,'BAZA DANYCH'!$G:$G,STATYSTYKI!$D121,'BAZA DANYCH'!$J:$J,STATYSTYKI!P$99,'BAZA DANYCH'!$I:$I,STATYSTYKI!$L$5)</f>
        <v>4</v>
      </c>
      <c r="Q121" s="52">
        <f>SUMIFS('BAZA DANYCH'!$N:$N,'BAZA DANYCH'!$B:$B,STATYSTYKI!$B121,'BAZA DANYCH'!$C:$C,STATYSTYKI!$C121,'BAZA DANYCH'!$G:$G,STATYSTYKI!$D121,'BAZA DANYCH'!$J:$J,STATYSTYKI!Q$99,'BAZA DANYCH'!$I:$I,STATYSTYKI!$L$5)</f>
        <v>4</v>
      </c>
      <c r="R121" s="52">
        <f>SUMIFS('BAZA DANYCH'!$N:$N,'BAZA DANYCH'!$B:$B,STATYSTYKI!$B121,'BAZA DANYCH'!$C:$C,STATYSTYKI!$C121,'BAZA DANYCH'!$G:$G,STATYSTYKI!$D121,'BAZA DANYCH'!$J:$J,STATYSTYKI!R$99,'BAZA DANYCH'!$I:$I,STATYSTYKI!$L$5)</f>
        <v>3</v>
      </c>
      <c r="S121" s="52">
        <f>SUMIFS('BAZA DANYCH'!$N:$N,'BAZA DANYCH'!$B:$B,STATYSTYKI!$B121,'BAZA DANYCH'!$C:$C,STATYSTYKI!$C121,'BAZA DANYCH'!$G:$G,STATYSTYKI!$D121,'BAZA DANYCH'!$J:$J,STATYSTYKI!S$99,'BAZA DANYCH'!$I:$I,STATYSTYKI!$L$5)</f>
        <v>2</v>
      </c>
      <c r="T121" s="52">
        <f>SUMIFS('BAZA DANYCH'!$N:$N,'BAZA DANYCH'!$B:$B,STATYSTYKI!$B121,'BAZA DANYCH'!$C:$C,STATYSTYKI!$C121,'BAZA DANYCH'!$G:$G,STATYSTYKI!$D121,'BAZA DANYCH'!$J:$J,STATYSTYKI!T$99,'BAZA DANYCH'!$I:$I,STATYSTYKI!$L$5)</f>
        <v>2</v>
      </c>
      <c r="U121" s="52">
        <f>SUMIFS('BAZA DANYCH'!$N:$N,'BAZA DANYCH'!$B:$B,STATYSTYKI!$B121,'BAZA DANYCH'!$C:$C,STATYSTYKI!$C121,'BAZA DANYCH'!$G:$G,STATYSTYKI!$D121,'BAZA DANYCH'!$J:$J,STATYSTYKI!U$99,'BAZA DANYCH'!$I:$I,STATYSTYKI!$L$5)</f>
        <v>3</v>
      </c>
      <c r="V121" s="52">
        <f>SUMIFS('BAZA DANYCH'!$N:$N,'BAZA DANYCH'!$B:$B,STATYSTYKI!$B121,'BAZA DANYCH'!$C:$C,STATYSTYKI!$C121,'BAZA DANYCH'!$G:$G,STATYSTYKI!$D121,'BAZA DANYCH'!$J:$J,STATYSTYKI!V$99,'BAZA DANYCH'!$I:$I,STATYSTYKI!$L$5)</f>
        <v>1</v>
      </c>
      <c r="W121" s="52">
        <f>SUMIFS('BAZA DANYCH'!$N:$N,'BAZA DANYCH'!$B:$B,STATYSTYKI!$B121,'BAZA DANYCH'!$C:$C,STATYSTYKI!$C121,'BAZA DANYCH'!$G:$G,STATYSTYKI!$D121,'BAZA DANYCH'!$J:$J,STATYSTYKI!W$99,'BAZA DANYCH'!$I:$I,STATYSTYKI!$L$5)</f>
        <v>4</v>
      </c>
      <c r="X121" s="52">
        <f>SUMIFS('BAZA DANYCH'!$N:$N,'BAZA DANYCH'!$B:$B,STATYSTYKI!$B121,'BAZA DANYCH'!$C:$C,STATYSTYKI!$C121,'BAZA DANYCH'!$G:$G,STATYSTYKI!$D121,'BAZA DANYCH'!$J:$J,STATYSTYKI!X$99,'BAZA DANYCH'!$I:$I,STATYSTYKI!$L$5)</f>
        <v>6</v>
      </c>
      <c r="Y121" s="52">
        <f>SUMIFS('BAZA DANYCH'!$N:$N,'BAZA DANYCH'!$B:$B,STATYSTYKI!$B121,'BAZA DANYCH'!$C:$C,STATYSTYKI!$C121,'BAZA DANYCH'!$G:$G,STATYSTYKI!$D121,'BAZA DANYCH'!$J:$J,STATYSTYKI!Y$99,'BAZA DANYCH'!$I:$I,STATYSTYKI!$L$5)</f>
        <v>6</v>
      </c>
      <c r="Z121" s="52">
        <f>SUMIFS('BAZA DANYCH'!$N:$N,'BAZA DANYCH'!$B:$B,STATYSTYKI!$B121,'BAZA DANYCH'!$C:$C,STATYSTYKI!$C121,'BAZA DANYCH'!$G:$G,STATYSTYKI!$D121,'BAZA DANYCH'!$J:$J,STATYSTYKI!Z$99,'BAZA DANYCH'!$I:$I,STATYSTYKI!$L$5)</f>
        <v>6</v>
      </c>
      <c r="AA121" s="52">
        <f>SUMIFS('BAZA DANYCH'!$N:$N,'BAZA DANYCH'!$B:$B,STATYSTYKI!$B121,'BAZA DANYCH'!$C:$C,STATYSTYKI!$C121,'BAZA DANYCH'!$G:$G,STATYSTYKI!$D121,'BAZA DANYCH'!$J:$J,STATYSTYKI!AA$99,'BAZA DANYCH'!$I:$I,STATYSTYKI!$L$5)</f>
        <v>9</v>
      </c>
      <c r="AB121" s="52">
        <f>SUMIFS('BAZA DANYCH'!$N:$N,'BAZA DANYCH'!$B:$B,STATYSTYKI!$B121,'BAZA DANYCH'!$C:$C,STATYSTYKI!$C121,'BAZA DANYCH'!$G:$G,STATYSTYKI!$D121,'BAZA DANYCH'!$J:$J,STATYSTYKI!AB$99,'BAZA DANYCH'!$I:$I,STATYSTYKI!$L$5)</f>
        <v>11</v>
      </c>
      <c r="AC121" s="52">
        <f>SUMIFS('BAZA DANYCH'!$N:$N,'BAZA DANYCH'!$B:$B,STATYSTYKI!$B121,'BAZA DANYCH'!$C:$C,STATYSTYKI!$C121,'BAZA DANYCH'!$G:$G,STATYSTYKI!$D121,'BAZA DANYCH'!$J:$J,STATYSTYKI!AC$99,'BAZA DANYCH'!$I:$I,STATYSTYKI!$L$5)</f>
        <v>11</v>
      </c>
      <c r="AD121" s="52">
        <f>SUMIFS('BAZA DANYCH'!$N:$N,'BAZA DANYCH'!$B:$B,STATYSTYKI!$B121,'BAZA DANYCH'!$C:$C,STATYSTYKI!$C121,'BAZA DANYCH'!$G:$G,STATYSTYKI!$D121,'BAZA DANYCH'!$J:$J,STATYSTYKI!AD$99,'BAZA DANYCH'!$I:$I,STATYSTYKI!$L$5)</f>
        <v>15</v>
      </c>
      <c r="AE121" s="52">
        <f>SUMIFS('BAZA DANYCH'!$N:$N,'BAZA DANYCH'!$B:$B,STATYSTYKI!$B121,'BAZA DANYCH'!$C:$C,STATYSTYKI!$C121,'BAZA DANYCH'!$G:$G,STATYSTYKI!$D121,'BAZA DANYCH'!$J:$J,STATYSTYKI!AE$99,'BAZA DANYCH'!$I:$I,STATYSTYKI!$L$5)</f>
        <v>19</v>
      </c>
      <c r="AF121" s="52">
        <f>SUMIFS('BAZA DANYCH'!$N:$N,'BAZA DANYCH'!$B:$B,STATYSTYKI!$B121,'BAZA DANYCH'!$C:$C,STATYSTYKI!$C121,'BAZA DANYCH'!$G:$G,STATYSTYKI!$D121,'BAZA DANYCH'!$J:$J,STATYSTYKI!AF$99,'BAZA DANYCH'!$I:$I,STATYSTYKI!$L$5)</f>
        <v>9</v>
      </c>
      <c r="AG121" s="52">
        <f>SUMIFS('BAZA DANYCH'!$N:$N,'BAZA DANYCH'!$B:$B,STATYSTYKI!$B121,'BAZA DANYCH'!$C:$C,STATYSTYKI!$C121,'BAZA DANYCH'!$G:$G,STATYSTYKI!$D121,'BAZA DANYCH'!$J:$J,STATYSTYKI!AG$99,'BAZA DANYCH'!$I:$I,STATYSTYKI!$L$5)</f>
        <v>12</v>
      </c>
      <c r="AH121" s="52">
        <f>SUMIFS('BAZA DANYCH'!$N:$N,'BAZA DANYCH'!$B:$B,STATYSTYKI!$B121,'BAZA DANYCH'!$C:$C,STATYSTYKI!$C121,'BAZA DANYCH'!$G:$G,STATYSTYKI!$D121,'BAZA DANYCH'!$J:$J,STATYSTYKI!AH$99,'BAZA DANYCH'!$I:$I,STATYSTYKI!$L$5)</f>
        <v>25</v>
      </c>
      <c r="AI121" s="52">
        <f>SUMIFS('BAZA DANYCH'!$N:$N,'BAZA DANYCH'!$B:$B,STATYSTYKI!$B121,'BAZA DANYCH'!$C:$C,STATYSTYKI!$C121,'BAZA DANYCH'!$G:$G,STATYSTYKI!$D121,'BAZA DANYCH'!$J:$J,STATYSTYKI!AI$99,'BAZA DANYCH'!$I:$I,STATYSTYKI!$L$5)</f>
        <v>17</v>
      </c>
      <c r="AJ121" s="52">
        <f>SUMIFS('BAZA DANYCH'!$N:$N,'BAZA DANYCH'!$B:$B,STATYSTYKI!$B121,'BAZA DANYCH'!$C:$C,STATYSTYKI!$C121,'BAZA DANYCH'!$G:$G,STATYSTYKI!$D121,'BAZA DANYCH'!$J:$J,STATYSTYKI!AJ$99,'BAZA DANYCH'!$I:$I,STATYSTYKI!$L$5)</f>
        <v>17</v>
      </c>
      <c r="AK121" s="52">
        <f>SUMIFS('BAZA DANYCH'!$N:$N,'BAZA DANYCH'!$B:$B,STATYSTYKI!$B121,'BAZA DANYCH'!$C:$C,STATYSTYKI!$C121,'BAZA DANYCH'!$G:$G,STATYSTYKI!$D121,'BAZA DANYCH'!$J:$J,STATYSTYKI!AK$99,'BAZA DANYCH'!$I:$I,STATYSTYKI!$L$5)</f>
        <v>25</v>
      </c>
      <c r="AL121" s="52">
        <f>SUMIFS('BAZA DANYCH'!$N:$N,'BAZA DANYCH'!$B:$B,STATYSTYKI!$B121,'BAZA DANYCH'!$C:$C,STATYSTYKI!$C121,'BAZA DANYCH'!$G:$G,STATYSTYKI!$D121,'BAZA DANYCH'!$J:$J,STATYSTYKI!AL$99,'BAZA DANYCH'!$I:$I,STATYSTYKI!$L$5)</f>
        <v>24</v>
      </c>
      <c r="AM121" s="52">
        <f>SUMIFS('BAZA DANYCH'!$N:$N,'BAZA DANYCH'!$B:$B,STATYSTYKI!$B121,'BAZA DANYCH'!$C:$C,STATYSTYKI!$C121,'BAZA DANYCH'!$G:$G,STATYSTYKI!$D121,'BAZA DANYCH'!$J:$J,STATYSTYKI!AM$99,'BAZA DANYCH'!$I:$I,STATYSTYKI!$L$5)</f>
        <v>32</v>
      </c>
      <c r="AN121" s="52">
        <f>SUMIFS('BAZA DANYCH'!$N:$N,'BAZA DANYCH'!$B:$B,STATYSTYKI!$B121,'BAZA DANYCH'!$C:$C,STATYSTYKI!$C121,'BAZA DANYCH'!$G:$G,STATYSTYKI!$D121,'BAZA DANYCH'!$J:$J,STATYSTYKI!AN$99,'BAZA DANYCH'!$I:$I,STATYSTYKI!$L$5)</f>
        <v>14</v>
      </c>
      <c r="AO121" s="52">
        <f>SUMIFS('BAZA DANYCH'!$N:$N,'BAZA DANYCH'!$B:$B,STATYSTYKI!$B121,'BAZA DANYCH'!$C:$C,STATYSTYKI!$C121,'BAZA DANYCH'!$G:$G,STATYSTYKI!$D121,'BAZA DANYCH'!$J:$J,STATYSTYKI!AO$99,'BAZA DANYCH'!$I:$I,STATYSTYKI!$L$5)</f>
        <v>30</v>
      </c>
      <c r="AP121" s="52">
        <f>SUMIFS('BAZA DANYCH'!$N:$N,'BAZA DANYCH'!$B:$B,STATYSTYKI!$B121,'BAZA DANYCH'!$C:$C,STATYSTYKI!$C121,'BAZA DANYCH'!$G:$G,STATYSTYKI!$D121,'BAZA DANYCH'!$J:$J,STATYSTYKI!AP$99,'BAZA DANYCH'!$I:$I,STATYSTYKI!$L$5)</f>
        <v>25</v>
      </c>
      <c r="AQ121" s="52">
        <f>SUMIFS('BAZA DANYCH'!$N:$N,'BAZA DANYCH'!$B:$B,STATYSTYKI!$B121,'BAZA DANYCH'!$C:$C,STATYSTYKI!$C121,'BAZA DANYCH'!$G:$G,STATYSTYKI!$D121,'BAZA DANYCH'!$J:$J,STATYSTYKI!AQ$99,'BAZA DANYCH'!$I:$I,STATYSTYKI!$L$5)</f>
        <v>27</v>
      </c>
      <c r="AR121" s="52">
        <f>SUMIFS('BAZA DANYCH'!$N:$N,'BAZA DANYCH'!$B:$B,STATYSTYKI!$B121,'BAZA DANYCH'!$C:$C,STATYSTYKI!$C121,'BAZA DANYCH'!$G:$G,STATYSTYKI!$D121,'BAZA DANYCH'!$J:$J,STATYSTYKI!AR$99,'BAZA DANYCH'!$I:$I,STATYSTYKI!$L$5)</f>
        <v>26</v>
      </c>
      <c r="AS121" s="52">
        <f>SUMIFS('BAZA DANYCH'!$N:$N,'BAZA DANYCH'!$B:$B,STATYSTYKI!$B121,'BAZA DANYCH'!$C:$C,STATYSTYKI!$C121,'BAZA DANYCH'!$G:$G,STATYSTYKI!$D121,'BAZA DANYCH'!$J:$J,STATYSTYKI!AS$99,'BAZA DANYCH'!$I:$I,STATYSTYKI!$L$5)</f>
        <v>26</v>
      </c>
      <c r="AT121" s="52">
        <f>SUMIFS('BAZA DANYCH'!$N:$N,'BAZA DANYCH'!$B:$B,STATYSTYKI!$B121,'BAZA DANYCH'!$C:$C,STATYSTYKI!$C121,'BAZA DANYCH'!$G:$G,STATYSTYKI!$D121,'BAZA DANYCH'!$J:$J,STATYSTYKI!AT$99,'BAZA DANYCH'!$I:$I,STATYSTYKI!$L$5)</f>
        <v>18</v>
      </c>
      <c r="AU121" s="52">
        <f>SUMIFS('BAZA DANYCH'!$N:$N,'BAZA DANYCH'!$B:$B,STATYSTYKI!$B121,'BAZA DANYCH'!$C:$C,STATYSTYKI!$C121,'BAZA DANYCH'!$G:$G,STATYSTYKI!$D121,'BAZA DANYCH'!$J:$J,STATYSTYKI!AU$99,'BAZA DANYCH'!$I:$I,STATYSTYKI!$L$5)</f>
        <v>22</v>
      </c>
      <c r="AV121" s="52">
        <f>SUMIFS('BAZA DANYCH'!$N:$N,'BAZA DANYCH'!$B:$B,STATYSTYKI!$B121,'BAZA DANYCH'!$C:$C,STATYSTYKI!$C121,'BAZA DANYCH'!$G:$G,STATYSTYKI!$D121,'BAZA DANYCH'!$J:$J,STATYSTYKI!AV$99,'BAZA DANYCH'!$I:$I,STATYSTYKI!$L$5)</f>
        <v>24</v>
      </c>
      <c r="AW121" s="52">
        <f>SUMIFS('BAZA DANYCH'!$N:$N,'BAZA DANYCH'!$B:$B,STATYSTYKI!$B121,'BAZA DANYCH'!$C:$C,STATYSTYKI!$C121,'BAZA DANYCH'!$G:$G,STATYSTYKI!$D121,'BAZA DANYCH'!$J:$J,STATYSTYKI!AW$99,'BAZA DANYCH'!$I:$I,STATYSTYKI!$L$5)</f>
        <v>27</v>
      </c>
      <c r="AX121" s="52">
        <f>SUMIFS('BAZA DANYCH'!$N:$N,'BAZA DANYCH'!$B:$B,STATYSTYKI!$B121,'BAZA DANYCH'!$C:$C,STATYSTYKI!$C121,'BAZA DANYCH'!$G:$G,STATYSTYKI!$D121,'BAZA DANYCH'!$J:$J,STATYSTYKI!AX$99,'BAZA DANYCH'!$I:$I,STATYSTYKI!$L$5)</f>
        <v>19</v>
      </c>
      <c r="AY121" s="52">
        <f>SUMIFS('BAZA DANYCH'!$N:$N,'BAZA DANYCH'!$B:$B,STATYSTYKI!$B121,'BAZA DANYCH'!$C:$C,STATYSTYKI!$C121,'BAZA DANYCH'!$G:$G,STATYSTYKI!$D121,'BAZA DANYCH'!$J:$J,STATYSTYKI!AY$99,'BAZA DANYCH'!$I:$I,STATYSTYKI!$L$5)</f>
        <v>29</v>
      </c>
      <c r="AZ121" s="52">
        <f>SUMIFS('BAZA DANYCH'!$N:$N,'BAZA DANYCH'!$B:$B,STATYSTYKI!$B121,'BAZA DANYCH'!$C:$C,STATYSTYKI!$C121,'BAZA DANYCH'!$G:$G,STATYSTYKI!$D121,'BAZA DANYCH'!$J:$J,STATYSTYKI!AZ$99,'BAZA DANYCH'!$I:$I,STATYSTYKI!$L$5)</f>
        <v>25</v>
      </c>
      <c r="BA121" s="52">
        <f>SUMIFS('BAZA DANYCH'!$N:$N,'BAZA DANYCH'!$B:$B,STATYSTYKI!$B121,'BAZA DANYCH'!$C:$C,STATYSTYKI!$C121,'BAZA DANYCH'!$G:$G,STATYSTYKI!$D121,'BAZA DANYCH'!$J:$J,STATYSTYKI!BA$99,'BAZA DANYCH'!$I:$I,STATYSTYKI!$L$5)</f>
        <v>19</v>
      </c>
      <c r="BB121" s="52">
        <f>SUMIFS('BAZA DANYCH'!$N:$N,'BAZA DANYCH'!$B:$B,STATYSTYKI!$B121,'BAZA DANYCH'!$C:$C,STATYSTYKI!$C121,'BAZA DANYCH'!$G:$G,STATYSTYKI!$D121,'BAZA DANYCH'!$J:$J,STATYSTYKI!BB$99,'BAZA DANYCH'!$I:$I,STATYSTYKI!$L$5)</f>
        <v>24</v>
      </c>
      <c r="BC121" s="52">
        <f>SUMIFS('BAZA DANYCH'!$N:$N,'BAZA DANYCH'!$B:$B,STATYSTYKI!$B121,'BAZA DANYCH'!$C:$C,STATYSTYKI!$C121,'BAZA DANYCH'!$G:$G,STATYSTYKI!$D121,'BAZA DANYCH'!$J:$J,STATYSTYKI!BC$99,'BAZA DANYCH'!$I:$I,STATYSTYKI!$L$5)</f>
        <v>20</v>
      </c>
      <c r="BD121" s="52">
        <f>SUMIFS('BAZA DANYCH'!$N:$N,'BAZA DANYCH'!$B:$B,STATYSTYKI!$B121,'BAZA DANYCH'!$C:$C,STATYSTYKI!$C121,'BAZA DANYCH'!$G:$G,STATYSTYKI!$D121,'BAZA DANYCH'!$J:$J,STATYSTYKI!BD$99,'BAZA DANYCH'!$I:$I,STATYSTYKI!$L$5)</f>
        <v>21</v>
      </c>
      <c r="BE121" s="52">
        <f>SUMIFS('BAZA DANYCH'!$N:$N,'BAZA DANYCH'!$B:$B,STATYSTYKI!$B121,'BAZA DANYCH'!$C:$C,STATYSTYKI!$C121,'BAZA DANYCH'!$G:$G,STATYSTYKI!$D121,'BAZA DANYCH'!$J:$J,STATYSTYKI!BE$99,'BAZA DANYCH'!$I:$I,STATYSTYKI!$L$5)</f>
        <v>15</v>
      </c>
      <c r="BF121" s="52">
        <f>SUMIFS('BAZA DANYCH'!$N:$N,'BAZA DANYCH'!$B:$B,STATYSTYKI!$B121,'BAZA DANYCH'!$C:$C,STATYSTYKI!$C121,'BAZA DANYCH'!$G:$G,STATYSTYKI!$D121,'BAZA DANYCH'!$J:$J,STATYSTYKI!BF$99,'BAZA DANYCH'!$I:$I,STATYSTYKI!$L$5)</f>
        <v>23</v>
      </c>
      <c r="BG121" s="52">
        <f>SUMIFS('BAZA DANYCH'!$N:$N,'BAZA DANYCH'!$B:$B,STATYSTYKI!$B121,'BAZA DANYCH'!$C:$C,STATYSTYKI!$C121,'BAZA DANYCH'!$G:$G,STATYSTYKI!$D121,'BAZA DANYCH'!$J:$J,STATYSTYKI!BG$99,'BAZA DANYCH'!$I:$I,STATYSTYKI!$L$5)</f>
        <v>16</v>
      </c>
      <c r="BH121" s="52">
        <f>SUMIFS('BAZA DANYCH'!$N:$N,'BAZA DANYCH'!$B:$B,STATYSTYKI!$B121,'BAZA DANYCH'!$C:$C,STATYSTYKI!$C121,'BAZA DANYCH'!$G:$G,STATYSTYKI!$D121,'BAZA DANYCH'!$J:$J,STATYSTYKI!BH$99,'BAZA DANYCH'!$I:$I,STATYSTYKI!$L$5)</f>
        <v>21</v>
      </c>
      <c r="BI121" s="52">
        <f>SUMIFS('BAZA DANYCH'!$N:$N,'BAZA DANYCH'!$B:$B,STATYSTYKI!$B121,'BAZA DANYCH'!$C:$C,STATYSTYKI!$C121,'BAZA DANYCH'!$G:$G,STATYSTYKI!$D121,'BAZA DANYCH'!$J:$J,STATYSTYKI!BI$99,'BAZA DANYCH'!$I:$I,STATYSTYKI!$L$5)</f>
        <v>24</v>
      </c>
      <c r="BJ121" s="52">
        <f>SUMIFS('BAZA DANYCH'!$N:$N,'BAZA DANYCH'!$B:$B,STATYSTYKI!$B121,'BAZA DANYCH'!$C:$C,STATYSTYKI!$C121,'BAZA DANYCH'!$G:$G,STATYSTYKI!$D121,'BAZA DANYCH'!$J:$J,STATYSTYKI!BJ$99,'BAZA DANYCH'!$I:$I,STATYSTYKI!$L$5)</f>
        <v>22</v>
      </c>
      <c r="BK121" s="52">
        <f>SUMIFS('BAZA DANYCH'!$N:$N,'BAZA DANYCH'!$B:$B,STATYSTYKI!$B121,'BAZA DANYCH'!$C:$C,STATYSTYKI!$C121,'BAZA DANYCH'!$G:$G,STATYSTYKI!$D121,'BAZA DANYCH'!$J:$J,STATYSTYKI!BK$99,'BAZA DANYCH'!$I:$I,STATYSTYKI!$L$5)</f>
        <v>18</v>
      </c>
      <c r="BL121" s="52">
        <f>SUMIFS('BAZA DANYCH'!$N:$N,'BAZA DANYCH'!$B:$B,STATYSTYKI!$B121,'BAZA DANYCH'!$C:$C,STATYSTYKI!$C121,'BAZA DANYCH'!$G:$G,STATYSTYKI!$D121,'BAZA DANYCH'!$J:$J,STATYSTYKI!BL$99,'BAZA DANYCH'!$I:$I,STATYSTYKI!$L$5)</f>
        <v>17</v>
      </c>
      <c r="BM121" s="52">
        <f>SUMIFS('BAZA DANYCH'!$N:$N,'BAZA DANYCH'!$B:$B,STATYSTYKI!$B121,'BAZA DANYCH'!$C:$C,STATYSTYKI!$C121,'BAZA DANYCH'!$G:$G,STATYSTYKI!$D121,'BAZA DANYCH'!$J:$J,STATYSTYKI!BM$99,'BAZA DANYCH'!$I:$I,STATYSTYKI!$L$5)</f>
        <v>18</v>
      </c>
      <c r="BN121" s="52">
        <f>SUMIFS('BAZA DANYCH'!$N:$N,'BAZA DANYCH'!$B:$B,STATYSTYKI!$B121,'BAZA DANYCH'!$C:$C,STATYSTYKI!$C121,'BAZA DANYCH'!$G:$G,STATYSTYKI!$D121,'BAZA DANYCH'!$J:$J,STATYSTYKI!BN$99,'BAZA DANYCH'!$I:$I,STATYSTYKI!$L$5)</f>
        <v>20</v>
      </c>
      <c r="BO121" s="52">
        <f>SUMIFS('BAZA DANYCH'!$N:$N,'BAZA DANYCH'!$B:$B,STATYSTYKI!$B121,'BAZA DANYCH'!$C:$C,STATYSTYKI!$C121,'BAZA DANYCH'!$G:$G,STATYSTYKI!$D121,'BAZA DANYCH'!$J:$J,STATYSTYKI!BO$99,'BAZA DANYCH'!$I:$I,STATYSTYKI!$L$5)</f>
        <v>19</v>
      </c>
      <c r="BP121" s="52">
        <f>SUMIFS('BAZA DANYCH'!$N:$N,'BAZA DANYCH'!$B:$B,STATYSTYKI!$B121,'BAZA DANYCH'!$C:$C,STATYSTYKI!$C121,'BAZA DANYCH'!$G:$G,STATYSTYKI!$D121,'BAZA DANYCH'!$J:$J,STATYSTYKI!BP$99,'BAZA DANYCH'!$I:$I,STATYSTYKI!$L$5)</f>
        <v>21</v>
      </c>
      <c r="BQ121" s="52">
        <f>SUMIFS('BAZA DANYCH'!$N:$N,'BAZA DANYCH'!$B:$B,STATYSTYKI!$B121,'BAZA DANYCH'!$C:$C,STATYSTYKI!$C121,'BAZA DANYCH'!$G:$G,STATYSTYKI!$D121,'BAZA DANYCH'!$J:$J,STATYSTYKI!BQ$99,'BAZA DANYCH'!$I:$I,STATYSTYKI!$L$5)</f>
        <v>24</v>
      </c>
      <c r="BR121" s="52">
        <f>SUMIFS('BAZA DANYCH'!$N:$N,'BAZA DANYCH'!$B:$B,STATYSTYKI!$B121,'BAZA DANYCH'!$C:$C,STATYSTYKI!$C121,'BAZA DANYCH'!$G:$G,STATYSTYKI!$D121,'BAZA DANYCH'!$J:$J,STATYSTYKI!BR$99,'BAZA DANYCH'!$I:$I,STATYSTYKI!$L$5)</f>
        <v>13</v>
      </c>
      <c r="BS121" s="52">
        <f>SUMIFS('BAZA DANYCH'!$N:$N,'BAZA DANYCH'!$B:$B,STATYSTYKI!$B121,'BAZA DANYCH'!$C:$C,STATYSTYKI!$C121,'BAZA DANYCH'!$G:$G,STATYSTYKI!$D121,'BAZA DANYCH'!$J:$J,STATYSTYKI!BS$99,'BAZA DANYCH'!$I:$I,STATYSTYKI!$L$5)</f>
        <v>15</v>
      </c>
      <c r="BT121" s="52">
        <f>SUMIFS('BAZA DANYCH'!$N:$N,'BAZA DANYCH'!$B:$B,STATYSTYKI!$B121,'BAZA DANYCH'!$C:$C,STATYSTYKI!$C121,'BAZA DANYCH'!$G:$G,STATYSTYKI!$D121,'BAZA DANYCH'!$J:$J,STATYSTYKI!BT$99,'BAZA DANYCH'!$I:$I,STATYSTYKI!$L$5)</f>
        <v>21</v>
      </c>
      <c r="BU121" s="52">
        <f>SUMIFS('BAZA DANYCH'!$N:$N,'BAZA DANYCH'!$B:$B,STATYSTYKI!$B121,'BAZA DANYCH'!$C:$C,STATYSTYKI!$C121,'BAZA DANYCH'!$G:$G,STATYSTYKI!$D121,'BAZA DANYCH'!$J:$J,STATYSTYKI!BU$99,'BAZA DANYCH'!$I:$I,STATYSTYKI!$L$5)</f>
        <v>11</v>
      </c>
      <c r="BV121" s="52">
        <f>SUMIFS('BAZA DANYCH'!$N:$N,'BAZA DANYCH'!$B:$B,STATYSTYKI!$B121,'BAZA DANYCH'!$C:$C,STATYSTYKI!$C121,'BAZA DANYCH'!$G:$G,STATYSTYKI!$D121,'BAZA DANYCH'!$J:$J,STATYSTYKI!BV$99,'BAZA DANYCH'!$I:$I,STATYSTYKI!$L$5)</f>
        <v>12</v>
      </c>
      <c r="BW121" s="52">
        <f>SUMIFS('BAZA DANYCH'!$N:$N,'BAZA DANYCH'!$B:$B,STATYSTYKI!$B121,'BAZA DANYCH'!$C:$C,STATYSTYKI!$C121,'BAZA DANYCH'!$G:$G,STATYSTYKI!$D121,'BAZA DANYCH'!$J:$J,STATYSTYKI!BW$99,'BAZA DANYCH'!$I:$I,STATYSTYKI!$L$5)</f>
        <v>15</v>
      </c>
      <c r="BX121" s="52">
        <f>SUMIFS('BAZA DANYCH'!$N:$N,'BAZA DANYCH'!$B:$B,STATYSTYKI!$B121,'BAZA DANYCH'!$C:$C,STATYSTYKI!$C121,'BAZA DANYCH'!$G:$G,STATYSTYKI!$D121,'BAZA DANYCH'!$J:$J,STATYSTYKI!BX$99,'BAZA DANYCH'!$I:$I,STATYSTYKI!$L$5)</f>
        <v>14</v>
      </c>
      <c r="BY121" s="52">
        <f>SUMIFS('BAZA DANYCH'!$N:$N,'BAZA DANYCH'!$B:$B,STATYSTYKI!$B121,'BAZA DANYCH'!$C:$C,STATYSTYKI!$C121,'BAZA DANYCH'!$G:$G,STATYSTYKI!$D121,'BAZA DANYCH'!$J:$J,STATYSTYKI!BY$99,'BAZA DANYCH'!$I:$I,STATYSTYKI!$L$5)</f>
        <v>17</v>
      </c>
      <c r="BZ121" s="52">
        <f>SUMIFS('BAZA DANYCH'!$N:$N,'BAZA DANYCH'!$B:$B,STATYSTYKI!$B121,'BAZA DANYCH'!$C:$C,STATYSTYKI!$C121,'BAZA DANYCH'!$G:$G,STATYSTYKI!$D121,'BAZA DANYCH'!$J:$J,STATYSTYKI!BZ$99,'BAZA DANYCH'!$I:$I,STATYSTYKI!$L$5)</f>
        <v>14</v>
      </c>
      <c r="CA121" s="52">
        <f>SUMIFS('BAZA DANYCH'!$N:$N,'BAZA DANYCH'!$B:$B,STATYSTYKI!$B121,'BAZA DANYCH'!$C:$C,STATYSTYKI!$C121,'BAZA DANYCH'!$G:$G,STATYSTYKI!$D121,'BAZA DANYCH'!$J:$J,STATYSTYKI!CA$99,'BAZA DANYCH'!$I:$I,STATYSTYKI!$L$5)</f>
        <v>11</v>
      </c>
      <c r="CB121" s="52">
        <f>SUMIFS('BAZA DANYCH'!$N:$N,'BAZA DANYCH'!$B:$B,STATYSTYKI!$B121,'BAZA DANYCH'!$C:$C,STATYSTYKI!$C121,'BAZA DANYCH'!$G:$G,STATYSTYKI!$D121,'BAZA DANYCH'!$J:$J,STATYSTYKI!CB$99,'BAZA DANYCH'!$I:$I,STATYSTYKI!$L$5)</f>
        <v>16</v>
      </c>
      <c r="CC121" s="52">
        <f>SUMIFS('BAZA DANYCH'!$N:$N,'BAZA DANYCH'!$B:$B,STATYSTYKI!$B121,'BAZA DANYCH'!$C:$C,STATYSTYKI!$C121,'BAZA DANYCH'!$G:$G,STATYSTYKI!$D121,'BAZA DANYCH'!$J:$J,STATYSTYKI!CC$99,'BAZA DANYCH'!$I:$I,STATYSTYKI!$L$5)</f>
        <v>4</v>
      </c>
      <c r="CD121" s="52">
        <f>SUMIFS('BAZA DANYCH'!$N:$N,'BAZA DANYCH'!$B:$B,STATYSTYKI!$B121,'BAZA DANYCH'!$C:$C,STATYSTYKI!$C121,'BAZA DANYCH'!$G:$G,STATYSTYKI!$D121,'BAZA DANYCH'!$J:$J,STATYSTYKI!CD$99,'BAZA DANYCH'!$I:$I,STATYSTYKI!$L$5)</f>
        <v>12</v>
      </c>
      <c r="CE121" s="52">
        <f>SUMIFS('BAZA DANYCH'!$N:$N,'BAZA DANYCH'!$B:$B,STATYSTYKI!$B121,'BAZA DANYCH'!$C:$C,STATYSTYKI!$C121,'BAZA DANYCH'!$G:$G,STATYSTYKI!$D121,'BAZA DANYCH'!$J:$J,STATYSTYKI!CE$99,'BAZA DANYCH'!$I:$I,STATYSTYKI!$L$5)</f>
        <v>7</v>
      </c>
      <c r="CF121" s="52">
        <f>SUMIFS('BAZA DANYCH'!$N:$N,'BAZA DANYCH'!$B:$B,STATYSTYKI!$B121,'BAZA DANYCH'!$C:$C,STATYSTYKI!$C121,'BAZA DANYCH'!$G:$G,STATYSTYKI!$D121,'BAZA DANYCH'!$J:$J,STATYSTYKI!CF$99,'BAZA DANYCH'!$I:$I,STATYSTYKI!$L$5)</f>
        <v>12</v>
      </c>
      <c r="CG121" s="52">
        <f>SUMIFS('BAZA DANYCH'!$N:$N,'BAZA DANYCH'!$B:$B,STATYSTYKI!$B121,'BAZA DANYCH'!$C:$C,STATYSTYKI!$C121,'BAZA DANYCH'!$G:$G,STATYSTYKI!$D121,'BAZA DANYCH'!$J:$J,STATYSTYKI!CG$99,'BAZA DANYCH'!$I:$I,STATYSTYKI!$L$5)</f>
        <v>6</v>
      </c>
      <c r="CH121" s="52">
        <f>SUMIFS('BAZA DANYCH'!$N:$N,'BAZA DANYCH'!$B:$B,STATYSTYKI!$B121,'BAZA DANYCH'!$C:$C,STATYSTYKI!$C121,'BAZA DANYCH'!$G:$G,STATYSTYKI!$D121,'BAZA DANYCH'!$J:$J,STATYSTYKI!CH$99,'BAZA DANYCH'!$I:$I,STATYSTYKI!$L$5)</f>
        <v>12</v>
      </c>
      <c r="CI121" s="52">
        <f>SUMIFS('BAZA DANYCH'!$N:$N,'BAZA DANYCH'!$B:$B,STATYSTYKI!$B121,'BAZA DANYCH'!$C:$C,STATYSTYKI!$C121,'BAZA DANYCH'!$G:$G,STATYSTYKI!$D121,'BAZA DANYCH'!$J:$J,STATYSTYKI!CI$99,'BAZA DANYCH'!$I:$I,STATYSTYKI!$L$5)</f>
        <v>8</v>
      </c>
      <c r="CJ121" s="52">
        <f>SUMIFS('BAZA DANYCH'!$N:$N,'BAZA DANYCH'!$B:$B,STATYSTYKI!$B121,'BAZA DANYCH'!$C:$C,STATYSTYKI!$C121,'BAZA DANYCH'!$G:$G,STATYSTYKI!$D121,'BAZA DANYCH'!$J:$J,STATYSTYKI!CJ$99,'BAZA DANYCH'!$I:$I,STATYSTYKI!$L$5)</f>
        <v>9</v>
      </c>
      <c r="CK121" s="52">
        <f>SUMIFS('BAZA DANYCH'!$N:$N,'BAZA DANYCH'!$B:$B,STATYSTYKI!$B121,'BAZA DANYCH'!$C:$C,STATYSTYKI!$C121,'BAZA DANYCH'!$G:$G,STATYSTYKI!$D121,'BAZA DANYCH'!$J:$J,STATYSTYKI!CK$99,'BAZA DANYCH'!$I:$I,STATYSTYKI!$L$5)</f>
        <v>12</v>
      </c>
      <c r="CL121" s="52">
        <f>SUMIFS('BAZA DANYCH'!$N:$N,'BAZA DANYCH'!$B:$B,STATYSTYKI!$B121,'BAZA DANYCH'!$C:$C,STATYSTYKI!$C121,'BAZA DANYCH'!$G:$G,STATYSTYKI!$D121,'BAZA DANYCH'!$J:$J,STATYSTYKI!CL$99,'BAZA DANYCH'!$I:$I,STATYSTYKI!$L$5)</f>
        <v>9</v>
      </c>
      <c r="CM121" s="52">
        <f>SUMIFS('BAZA DANYCH'!$N:$N,'BAZA DANYCH'!$B:$B,STATYSTYKI!$B121,'BAZA DANYCH'!$C:$C,STATYSTYKI!$C121,'BAZA DANYCH'!$G:$G,STATYSTYKI!$D121,'BAZA DANYCH'!$J:$J,STATYSTYKI!CM$99,'BAZA DANYCH'!$I:$I,STATYSTYKI!$L$5)</f>
        <v>1</v>
      </c>
      <c r="CN121" s="52">
        <f>SUMIFS('BAZA DANYCH'!$N:$N,'BAZA DANYCH'!$B:$B,STATYSTYKI!$B121,'BAZA DANYCH'!$C:$C,STATYSTYKI!$C121,'BAZA DANYCH'!$G:$G,STATYSTYKI!$D121,'BAZA DANYCH'!$J:$J,STATYSTYKI!CN$99,'BAZA DANYCH'!$I:$I,STATYSTYKI!$L$5)</f>
        <v>6</v>
      </c>
      <c r="CO121" s="52">
        <f>SUMIFS('BAZA DANYCH'!$N:$N,'BAZA DANYCH'!$B:$B,STATYSTYKI!$B121,'BAZA DANYCH'!$C:$C,STATYSTYKI!$C121,'BAZA DANYCH'!$G:$G,STATYSTYKI!$D121,'BAZA DANYCH'!$J:$J,STATYSTYKI!CO$99,'BAZA DANYCH'!$I:$I,STATYSTYKI!$L$5)</f>
        <v>2</v>
      </c>
      <c r="CP121" s="52">
        <f>SUMIFS('BAZA DANYCH'!$N:$N,'BAZA DANYCH'!$B:$B,STATYSTYKI!$B121,'BAZA DANYCH'!$C:$C,STATYSTYKI!$C121,'BAZA DANYCH'!$G:$G,STATYSTYKI!$D121,'BAZA DANYCH'!$J:$J,STATYSTYKI!CP$99,'BAZA DANYCH'!$I:$I,STATYSTYKI!$L$5)</f>
        <v>5</v>
      </c>
      <c r="CQ121" s="52">
        <f>SUMIFS('BAZA DANYCH'!$N:$N,'BAZA DANYCH'!$B:$B,STATYSTYKI!$B121,'BAZA DANYCH'!$C:$C,STATYSTYKI!$C121,'BAZA DANYCH'!$G:$G,STATYSTYKI!$D121,'BAZA DANYCH'!$J:$J,STATYSTYKI!CQ$99,'BAZA DANYCH'!$I:$I,STATYSTYKI!$L$5)</f>
        <v>5</v>
      </c>
      <c r="CR121" s="52">
        <f>SUMIFS('BAZA DANYCH'!$N:$N,'BAZA DANYCH'!$B:$B,STATYSTYKI!$B121,'BAZA DANYCH'!$C:$C,STATYSTYKI!$C121,'BAZA DANYCH'!$G:$G,STATYSTYKI!$D121,'BAZA DANYCH'!$J:$J,STATYSTYKI!CR$99,'BAZA DANYCH'!$I:$I,STATYSTYKI!$L$5)</f>
        <v>3</v>
      </c>
      <c r="CS121" s="52">
        <f>SUMIFS('BAZA DANYCH'!$N:$N,'BAZA DANYCH'!$B:$B,STATYSTYKI!$B121,'BAZA DANYCH'!$C:$C,STATYSTYKI!$C121,'BAZA DANYCH'!$G:$G,STATYSTYKI!$D121,'BAZA DANYCH'!$J:$J,STATYSTYKI!CS$99,'BAZA DANYCH'!$I:$I,STATYSTYKI!$L$5)</f>
        <v>8</v>
      </c>
      <c r="CT121" s="52">
        <f>SUMIFS('BAZA DANYCH'!$N:$N,'BAZA DANYCH'!$B:$B,STATYSTYKI!$B121,'BAZA DANYCH'!$C:$C,STATYSTYKI!$C121,'BAZA DANYCH'!$G:$G,STATYSTYKI!$D121,'BAZA DANYCH'!$J:$J,STATYSTYKI!CT$99,'BAZA DANYCH'!$I:$I,STATYSTYKI!$L$5)</f>
        <v>5</v>
      </c>
      <c r="CU121" s="52">
        <f>SUMIFS('BAZA DANYCH'!$N:$N,'BAZA DANYCH'!$B:$B,STATYSTYKI!$B121,'BAZA DANYCH'!$C:$C,STATYSTYKI!$C121,'BAZA DANYCH'!$G:$G,STATYSTYKI!$D121,'BAZA DANYCH'!$J:$J,STATYSTYKI!CU$99,'BAZA DANYCH'!$I:$I,STATYSTYKI!$L$5)</f>
        <v>2</v>
      </c>
      <c r="CV121" s="52">
        <f>SUMIFS('BAZA DANYCH'!$N:$N,'BAZA DANYCH'!$B:$B,STATYSTYKI!$B121,'BAZA DANYCH'!$C:$C,STATYSTYKI!$C121,'BAZA DANYCH'!$G:$G,STATYSTYKI!$D121,'BAZA DANYCH'!$J:$J,STATYSTYKI!CV$99,'BAZA DANYCH'!$I:$I,STATYSTYKI!$L$5)</f>
        <v>6</v>
      </c>
      <c r="CW121" s="52">
        <f>SUMIFS('BAZA DANYCH'!$N:$N,'BAZA DANYCH'!$B:$B,STATYSTYKI!$B121,'BAZA DANYCH'!$C:$C,STATYSTYKI!$C121,'BAZA DANYCH'!$G:$G,STATYSTYKI!$D121,'BAZA DANYCH'!$J:$J,STATYSTYKI!CW$99,'BAZA DANYCH'!$I:$I,STATYSTYKI!$L$5)</f>
        <v>5</v>
      </c>
      <c r="CX121" s="52">
        <f>SUMIFS('BAZA DANYCH'!$N:$N,'BAZA DANYCH'!$B:$B,STATYSTYKI!$B121,'BAZA DANYCH'!$C:$C,STATYSTYKI!$C121,'BAZA DANYCH'!$G:$G,STATYSTYKI!$D121,'BAZA DANYCH'!$J:$J,STATYSTYKI!CX$99,'BAZA DANYCH'!$I:$I,STATYSTYKI!$L$5)</f>
        <v>3</v>
      </c>
    </row>
    <row r="122" spans="2:102">
      <c r="B122" s="20" t="s">
        <v>125</v>
      </c>
      <c r="C122" s="20" t="s">
        <v>119</v>
      </c>
      <c r="D122" s="20" t="s">
        <v>120</v>
      </c>
      <c r="E122" s="25" t="s">
        <v>7</v>
      </c>
      <c r="F122" s="52">
        <f t="shared" si="208"/>
        <v>7142</v>
      </c>
      <c r="G122" s="52">
        <f>SUMIFS('BAZA DANYCH'!$O:$O,'BAZA DANYCH'!$B:$B,STATYSTYKI!$B122,'BAZA DANYCH'!$C:$C,STATYSTYKI!$C122,'BAZA DANYCH'!$G:$G,STATYSTYKI!$D122,'BAZA DANYCH'!$J:$J,STATYSTYKI!G$99,'BAZA DANYCH'!$I:$I,STATYSTYKI!$L$5)</f>
        <v>0</v>
      </c>
      <c r="H122" s="52">
        <f>SUMIFS('BAZA DANYCH'!$O:$O,'BAZA DANYCH'!$B:$B,STATYSTYKI!$B122,'BAZA DANYCH'!$C:$C,STATYSTYKI!$C122,'BAZA DANYCH'!$G:$G,STATYSTYKI!$D122,'BAZA DANYCH'!$J:$J,STATYSTYKI!H$99,'BAZA DANYCH'!$I:$I,STATYSTYKI!$L$5)</f>
        <v>13</v>
      </c>
      <c r="I122" s="52">
        <f>SUMIFS('BAZA DANYCH'!$O:$O,'BAZA DANYCH'!$B:$B,STATYSTYKI!$B122,'BAZA DANYCH'!$C:$C,STATYSTYKI!$C122,'BAZA DANYCH'!$G:$G,STATYSTYKI!$D122,'BAZA DANYCH'!$J:$J,STATYSTYKI!I$99,'BAZA DANYCH'!$I:$I,STATYSTYKI!$L$5)</f>
        <v>44</v>
      </c>
      <c r="J122" s="52">
        <f>SUMIFS('BAZA DANYCH'!$O:$O,'BAZA DANYCH'!$B:$B,STATYSTYKI!$B122,'BAZA DANYCH'!$C:$C,STATYSTYKI!$C122,'BAZA DANYCH'!$G:$G,STATYSTYKI!$D122,'BAZA DANYCH'!$J:$J,STATYSTYKI!J$99,'BAZA DANYCH'!$I:$I,STATYSTYKI!$L$5)</f>
        <v>39</v>
      </c>
      <c r="K122" s="52">
        <f>SUMIFS('BAZA DANYCH'!$O:$O,'BAZA DANYCH'!$B:$B,STATYSTYKI!$B122,'BAZA DANYCH'!$C:$C,STATYSTYKI!$C122,'BAZA DANYCH'!$G:$G,STATYSTYKI!$D122,'BAZA DANYCH'!$J:$J,STATYSTYKI!K$99,'BAZA DANYCH'!$I:$I,STATYSTYKI!$L$5)</f>
        <v>44</v>
      </c>
      <c r="L122" s="52">
        <f>SUMIFS('BAZA DANYCH'!$O:$O,'BAZA DANYCH'!$B:$B,STATYSTYKI!$B122,'BAZA DANYCH'!$C:$C,STATYSTYKI!$C122,'BAZA DANYCH'!$G:$G,STATYSTYKI!$D122,'BAZA DANYCH'!$J:$J,STATYSTYKI!L$99,'BAZA DANYCH'!$I:$I,STATYSTYKI!$L$5)</f>
        <v>40</v>
      </c>
      <c r="M122" s="52">
        <f>SUMIFS('BAZA DANYCH'!$O:$O,'BAZA DANYCH'!$B:$B,STATYSTYKI!$B122,'BAZA DANYCH'!$C:$C,STATYSTYKI!$C122,'BAZA DANYCH'!$G:$G,STATYSTYKI!$D122,'BAZA DANYCH'!$J:$J,STATYSTYKI!M$99,'BAZA DANYCH'!$I:$I,STATYSTYKI!$L$5)</f>
        <v>32</v>
      </c>
      <c r="N122" s="52">
        <f>SUMIFS('BAZA DANYCH'!$O:$O,'BAZA DANYCH'!$B:$B,STATYSTYKI!$B122,'BAZA DANYCH'!$C:$C,STATYSTYKI!$C122,'BAZA DANYCH'!$G:$G,STATYSTYKI!$D122,'BAZA DANYCH'!$J:$J,STATYSTYKI!N$99,'BAZA DANYCH'!$I:$I,STATYSTYKI!$L$5)</f>
        <v>37</v>
      </c>
      <c r="O122" s="52">
        <f>SUMIFS('BAZA DANYCH'!$O:$O,'BAZA DANYCH'!$B:$B,STATYSTYKI!$B122,'BAZA DANYCH'!$C:$C,STATYSTYKI!$C122,'BAZA DANYCH'!$G:$G,STATYSTYKI!$D122,'BAZA DANYCH'!$J:$J,STATYSTYKI!O$99,'BAZA DANYCH'!$I:$I,STATYSTYKI!$L$5)</f>
        <v>53</v>
      </c>
      <c r="P122" s="52">
        <f>SUMIFS('BAZA DANYCH'!$O:$O,'BAZA DANYCH'!$B:$B,STATYSTYKI!$B122,'BAZA DANYCH'!$C:$C,STATYSTYKI!$C122,'BAZA DANYCH'!$G:$G,STATYSTYKI!$D122,'BAZA DANYCH'!$J:$J,STATYSTYKI!P$99,'BAZA DANYCH'!$I:$I,STATYSTYKI!$L$5)</f>
        <v>38</v>
      </c>
      <c r="Q122" s="52">
        <f>SUMIFS('BAZA DANYCH'!$O:$O,'BAZA DANYCH'!$B:$B,STATYSTYKI!$B122,'BAZA DANYCH'!$C:$C,STATYSTYKI!$C122,'BAZA DANYCH'!$G:$G,STATYSTYKI!$D122,'BAZA DANYCH'!$J:$J,STATYSTYKI!Q$99,'BAZA DANYCH'!$I:$I,STATYSTYKI!$L$5)</f>
        <v>46</v>
      </c>
      <c r="R122" s="52">
        <f>SUMIFS('BAZA DANYCH'!$O:$O,'BAZA DANYCH'!$B:$B,STATYSTYKI!$B122,'BAZA DANYCH'!$C:$C,STATYSTYKI!$C122,'BAZA DANYCH'!$G:$G,STATYSTYKI!$D122,'BAZA DANYCH'!$J:$J,STATYSTYKI!R$99,'BAZA DANYCH'!$I:$I,STATYSTYKI!$L$5)</f>
        <v>43</v>
      </c>
      <c r="S122" s="52">
        <f>SUMIFS('BAZA DANYCH'!$O:$O,'BAZA DANYCH'!$B:$B,STATYSTYKI!$B122,'BAZA DANYCH'!$C:$C,STATYSTYKI!$C122,'BAZA DANYCH'!$G:$G,STATYSTYKI!$D122,'BAZA DANYCH'!$J:$J,STATYSTYKI!S$99,'BAZA DANYCH'!$I:$I,STATYSTYKI!$L$5)</f>
        <v>26</v>
      </c>
      <c r="T122" s="52">
        <f>SUMIFS('BAZA DANYCH'!$O:$O,'BAZA DANYCH'!$B:$B,STATYSTYKI!$B122,'BAZA DANYCH'!$C:$C,STATYSTYKI!$C122,'BAZA DANYCH'!$G:$G,STATYSTYKI!$D122,'BAZA DANYCH'!$J:$J,STATYSTYKI!T$99,'BAZA DANYCH'!$I:$I,STATYSTYKI!$L$5)</f>
        <v>30</v>
      </c>
      <c r="U122" s="52">
        <f>SUMIFS('BAZA DANYCH'!$O:$O,'BAZA DANYCH'!$B:$B,STATYSTYKI!$B122,'BAZA DANYCH'!$C:$C,STATYSTYKI!$C122,'BAZA DANYCH'!$G:$G,STATYSTYKI!$D122,'BAZA DANYCH'!$J:$J,STATYSTYKI!U$99,'BAZA DANYCH'!$I:$I,STATYSTYKI!$L$5)</f>
        <v>43</v>
      </c>
      <c r="V122" s="52">
        <f>SUMIFS('BAZA DANYCH'!$O:$O,'BAZA DANYCH'!$B:$B,STATYSTYKI!$B122,'BAZA DANYCH'!$C:$C,STATYSTYKI!$C122,'BAZA DANYCH'!$G:$G,STATYSTYKI!$D122,'BAZA DANYCH'!$J:$J,STATYSTYKI!V$99,'BAZA DANYCH'!$I:$I,STATYSTYKI!$L$5)</f>
        <v>39</v>
      </c>
      <c r="W122" s="52">
        <f>SUMIFS('BAZA DANYCH'!$O:$O,'BAZA DANYCH'!$B:$B,STATYSTYKI!$B122,'BAZA DANYCH'!$C:$C,STATYSTYKI!$C122,'BAZA DANYCH'!$G:$G,STATYSTYKI!$D122,'BAZA DANYCH'!$J:$J,STATYSTYKI!W$99,'BAZA DANYCH'!$I:$I,STATYSTYKI!$L$5)</f>
        <v>46</v>
      </c>
      <c r="X122" s="52">
        <f>SUMIFS('BAZA DANYCH'!$O:$O,'BAZA DANYCH'!$B:$B,STATYSTYKI!$B122,'BAZA DANYCH'!$C:$C,STATYSTYKI!$C122,'BAZA DANYCH'!$G:$G,STATYSTYKI!$D122,'BAZA DANYCH'!$J:$J,STATYSTYKI!X$99,'BAZA DANYCH'!$I:$I,STATYSTYKI!$L$5)</f>
        <v>52</v>
      </c>
      <c r="Y122" s="52">
        <f>SUMIFS('BAZA DANYCH'!$O:$O,'BAZA DANYCH'!$B:$B,STATYSTYKI!$B122,'BAZA DANYCH'!$C:$C,STATYSTYKI!$C122,'BAZA DANYCH'!$G:$G,STATYSTYKI!$D122,'BAZA DANYCH'!$J:$J,STATYSTYKI!Y$99,'BAZA DANYCH'!$I:$I,STATYSTYKI!$L$5)</f>
        <v>59</v>
      </c>
      <c r="Z122" s="52">
        <f>SUMIFS('BAZA DANYCH'!$O:$O,'BAZA DANYCH'!$B:$B,STATYSTYKI!$B122,'BAZA DANYCH'!$C:$C,STATYSTYKI!$C122,'BAZA DANYCH'!$G:$G,STATYSTYKI!$D122,'BAZA DANYCH'!$J:$J,STATYSTYKI!Z$99,'BAZA DANYCH'!$I:$I,STATYSTYKI!$L$5)</f>
        <v>42</v>
      </c>
      <c r="AA122" s="52">
        <f>SUMIFS('BAZA DANYCH'!$O:$O,'BAZA DANYCH'!$B:$B,STATYSTYKI!$B122,'BAZA DANYCH'!$C:$C,STATYSTYKI!$C122,'BAZA DANYCH'!$G:$G,STATYSTYKI!$D122,'BAZA DANYCH'!$J:$J,STATYSTYKI!AA$99,'BAZA DANYCH'!$I:$I,STATYSTYKI!$L$5)</f>
        <v>66</v>
      </c>
      <c r="AB122" s="52">
        <f>SUMIFS('BAZA DANYCH'!$O:$O,'BAZA DANYCH'!$B:$B,STATYSTYKI!$B122,'BAZA DANYCH'!$C:$C,STATYSTYKI!$C122,'BAZA DANYCH'!$G:$G,STATYSTYKI!$D122,'BAZA DANYCH'!$J:$J,STATYSTYKI!AB$99,'BAZA DANYCH'!$I:$I,STATYSTYKI!$L$5)</f>
        <v>62</v>
      </c>
      <c r="AC122" s="52">
        <f>SUMIFS('BAZA DANYCH'!$O:$O,'BAZA DANYCH'!$B:$B,STATYSTYKI!$B122,'BAZA DANYCH'!$C:$C,STATYSTYKI!$C122,'BAZA DANYCH'!$G:$G,STATYSTYKI!$D122,'BAZA DANYCH'!$J:$J,STATYSTYKI!AC$99,'BAZA DANYCH'!$I:$I,STATYSTYKI!$L$5)</f>
        <v>95</v>
      </c>
      <c r="AD122" s="52">
        <f>SUMIFS('BAZA DANYCH'!$O:$O,'BAZA DANYCH'!$B:$B,STATYSTYKI!$B122,'BAZA DANYCH'!$C:$C,STATYSTYKI!$C122,'BAZA DANYCH'!$G:$G,STATYSTYKI!$D122,'BAZA DANYCH'!$J:$J,STATYSTYKI!AD$99,'BAZA DANYCH'!$I:$I,STATYSTYKI!$L$5)</f>
        <v>110</v>
      </c>
      <c r="AE122" s="52">
        <f>SUMIFS('BAZA DANYCH'!$O:$O,'BAZA DANYCH'!$B:$B,STATYSTYKI!$B122,'BAZA DANYCH'!$C:$C,STATYSTYKI!$C122,'BAZA DANYCH'!$G:$G,STATYSTYKI!$D122,'BAZA DANYCH'!$J:$J,STATYSTYKI!AE$99,'BAZA DANYCH'!$I:$I,STATYSTYKI!$L$5)</f>
        <v>90</v>
      </c>
      <c r="AF122" s="52">
        <f>SUMIFS('BAZA DANYCH'!$O:$O,'BAZA DANYCH'!$B:$B,STATYSTYKI!$B122,'BAZA DANYCH'!$C:$C,STATYSTYKI!$C122,'BAZA DANYCH'!$G:$G,STATYSTYKI!$D122,'BAZA DANYCH'!$J:$J,STATYSTYKI!AF$99,'BAZA DANYCH'!$I:$I,STATYSTYKI!$L$5)</f>
        <v>75</v>
      </c>
      <c r="AG122" s="52">
        <f>SUMIFS('BAZA DANYCH'!$O:$O,'BAZA DANYCH'!$B:$B,STATYSTYKI!$B122,'BAZA DANYCH'!$C:$C,STATYSTYKI!$C122,'BAZA DANYCH'!$G:$G,STATYSTYKI!$D122,'BAZA DANYCH'!$J:$J,STATYSTYKI!AG$99,'BAZA DANYCH'!$I:$I,STATYSTYKI!$L$5)</f>
        <v>91</v>
      </c>
      <c r="AH122" s="52">
        <f>SUMIFS('BAZA DANYCH'!$O:$O,'BAZA DANYCH'!$B:$B,STATYSTYKI!$B122,'BAZA DANYCH'!$C:$C,STATYSTYKI!$C122,'BAZA DANYCH'!$G:$G,STATYSTYKI!$D122,'BAZA DANYCH'!$J:$J,STATYSTYKI!AH$99,'BAZA DANYCH'!$I:$I,STATYSTYKI!$L$5)</f>
        <v>81</v>
      </c>
      <c r="AI122" s="52">
        <f>SUMIFS('BAZA DANYCH'!$O:$O,'BAZA DANYCH'!$B:$B,STATYSTYKI!$B122,'BAZA DANYCH'!$C:$C,STATYSTYKI!$C122,'BAZA DANYCH'!$G:$G,STATYSTYKI!$D122,'BAZA DANYCH'!$J:$J,STATYSTYKI!AI$99,'BAZA DANYCH'!$I:$I,STATYSTYKI!$L$5)</f>
        <v>81</v>
      </c>
      <c r="AJ122" s="52">
        <f>SUMIFS('BAZA DANYCH'!$O:$O,'BAZA DANYCH'!$B:$B,STATYSTYKI!$B122,'BAZA DANYCH'!$C:$C,STATYSTYKI!$C122,'BAZA DANYCH'!$G:$G,STATYSTYKI!$D122,'BAZA DANYCH'!$J:$J,STATYSTYKI!AJ$99,'BAZA DANYCH'!$I:$I,STATYSTYKI!$L$5)</f>
        <v>103</v>
      </c>
      <c r="AK122" s="52">
        <f>SUMIFS('BAZA DANYCH'!$O:$O,'BAZA DANYCH'!$B:$B,STATYSTYKI!$B122,'BAZA DANYCH'!$C:$C,STATYSTYKI!$C122,'BAZA DANYCH'!$G:$G,STATYSTYKI!$D122,'BAZA DANYCH'!$J:$J,STATYSTYKI!AK$99,'BAZA DANYCH'!$I:$I,STATYSTYKI!$L$5)</f>
        <v>90</v>
      </c>
      <c r="AL122" s="52">
        <f>SUMIFS('BAZA DANYCH'!$O:$O,'BAZA DANYCH'!$B:$B,STATYSTYKI!$B122,'BAZA DANYCH'!$C:$C,STATYSTYKI!$C122,'BAZA DANYCH'!$G:$G,STATYSTYKI!$D122,'BAZA DANYCH'!$J:$J,STATYSTYKI!AL$99,'BAZA DANYCH'!$I:$I,STATYSTYKI!$L$5)</f>
        <v>96</v>
      </c>
      <c r="AM122" s="52">
        <f>SUMIFS('BAZA DANYCH'!$O:$O,'BAZA DANYCH'!$B:$B,STATYSTYKI!$B122,'BAZA DANYCH'!$C:$C,STATYSTYKI!$C122,'BAZA DANYCH'!$G:$G,STATYSTYKI!$D122,'BAZA DANYCH'!$J:$J,STATYSTYKI!AM$99,'BAZA DANYCH'!$I:$I,STATYSTYKI!$L$5)</f>
        <v>89</v>
      </c>
      <c r="AN122" s="52">
        <f>SUMIFS('BAZA DANYCH'!$O:$O,'BAZA DANYCH'!$B:$B,STATYSTYKI!$B122,'BAZA DANYCH'!$C:$C,STATYSTYKI!$C122,'BAZA DANYCH'!$G:$G,STATYSTYKI!$D122,'BAZA DANYCH'!$J:$J,STATYSTYKI!AN$99,'BAZA DANYCH'!$I:$I,STATYSTYKI!$L$5)</f>
        <v>90</v>
      </c>
      <c r="AO122" s="52">
        <f>SUMIFS('BAZA DANYCH'!$O:$O,'BAZA DANYCH'!$B:$B,STATYSTYKI!$B122,'BAZA DANYCH'!$C:$C,STATYSTYKI!$C122,'BAZA DANYCH'!$G:$G,STATYSTYKI!$D122,'BAZA DANYCH'!$J:$J,STATYSTYKI!AO$99,'BAZA DANYCH'!$I:$I,STATYSTYKI!$L$5)</f>
        <v>110</v>
      </c>
      <c r="AP122" s="52">
        <f>SUMIFS('BAZA DANYCH'!$O:$O,'BAZA DANYCH'!$B:$B,STATYSTYKI!$B122,'BAZA DANYCH'!$C:$C,STATYSTYKI!$C122,'BAZA DANYCH'!$G:$G,STATYSTYKI!$D122,'BAZA DANYCH'!$J:$J,STATYSTYKI!AP$99,'BAZA DANYCH'!$I:$I,STATYSTYKI!$L$5)</f>
        <v>120</v>
      </c>
      <c r="AQ122" s="52">
        <f>SUMIFS('BAZA DANYCH'!$O:$O,'BAZA DANYCH'!$B:$B,STATYSTYKI!$B122,'BAZA DANYCH'!$C:$C,STATYSTYKI!$C122,'BAZA DANYCH'!$G:$G,STATYSTYKI!$D122,'BAZA DANYCH'!$J:$J,STATYSTYKI!AQ$99,'BAZA DANYCH'!$I:$I,STATYSTYKI!$L$5)</f>
        <v>99</v>
      </c>
      <c r="AR122" s="52">
        <f>SUMIFS('BAZA DANYCH'!$O:$O,'BAZA DANYCH'!$B:$B,STATYSTYKI!$B122,'BAZA DANYCH'!$C:$C,STATYSTYKI!$C122,'BAZA DANYCH'!$G:$G,STATYSTYKI!$D122,'BAZA DANYCH'!$J:$J,STATYSTYKI!AR$99,'BAZA DANYCH'!$I:$I,STATYSTYKI!$L$5)</f>
        <v>121</v>
      </c>
      <c r="AS122" s="52">
        <f>SUMIFS('BAZA DANYCH'!$O:$O,'BAZA DANYCH'!$B:$B,STATYSTYKI!$B122,'BAZA DANYCH'!$C:$C,STATYSTYKI!$C122,'BAZA DANYCH'!$G:$G,STATYSTYKI!$D122,'BAZA DANYCH'!$J:$J,STATYSTYKI!AS$99,'BAZA DANYCH'!$I:$I,STATYSTYKI!$L$5)</f>
        <v>92</v>
      </c>
      <c r="AT122" s="52">
        <f>SUMIFS('BAZA DANYCH'!$O:$O,'BAZA DANYCH'!$B:$B,STATYSTYKI!$B122,'BAZA DANYCH'!$C:$C,STATYSTYKI!$C122,'BAZA DANYCH'!$G:$G,STATYSTYKI!$D122,'BAZA DANYCH'!$J:$J,STATYSTYKI!AT$99,'BAZA DANYCH'!$I:$I,STATYSTYKI!$L$5)</f>
        <v>120</v>
      </c>
      <c r="AU122" s="52">
        <f>SUMIFS('BAZA DANYCH'!$O:$O,'BAZA DANYCH'!$B:$B,STATYSTYKI!$B122,'BAZA DANYCH'!$C:$C,STATYSTYKI!$C122,'BAZA DANYCH'!$G:$G,STATYSTYKI!$D122,'BAZA DANYCH'!$J:$J,STATYSTYKI!AU$99,'BAZA DANYCH'!$I:$I,STATYSTYKI!$L$5)</f>
        <v>124</v>
      </c>
      <c r="AV122" s="52">
        <f>SUMIFS('BAZA DANYCH'!$O:$O,'BAZA DANYCH'!$B:$B,STATYSTYKI!$B122,'BAZA DANYCH'!$C:$C,STATYSTYKI!$C122,'BAZA DANYCH'!$G:$G,STATYSTYKI!$D122,'BAZA DANYCH'!$J:$J,STATYSTYKI!AV$99,'BAZA DANYCH'!$I:$I,STATYSTYKI!$L$5)</f>
        <v>108</v>
      </c>
      <c r="AW122" s="52">
        <f>SUMIFS('BAZA DANYCH'!$O:$O,'BAZA DANYCH'!$B:$B,STATYSTYKI!$B122,'BAZA DANYCH'!$C:$C,STATYSTYKI!$C122,'BAZA DANYCH'!$G:$G,STATYSTYKI!$D122,'BAZA DANYCH'!$J:$J,STATYSTYKI!AW$99,'BAZA DANYCH'!$I:$I,STATYSTYKI!$L$5)</f>
        <v>110</v>
      </c>
      <c r="AX122" s="52">
        <f>SUMIFS('BAZA DANYCH'!$O:$O,'BAZA DANYCH'!$B:$B,STATYSTYKI!$B122,'BAZA DANYCH'!$C:$C,STATYSTYKI!$C122,'BAZA DANYCH'!$G:$G,STATYSTYKI!$D122,'BAZA DANYCH'!$J:$J,STATYSTYKI!AX$99,'BAZA DANYCH'!$I:$I,STATYSTYKI!$L$5)</f>
        <v>144</v>
      </c>
      <c r="AY122" s="52">
        <f>SUMIFS('BAZA DANYCH'!$O:$O,'BAZA DANYCH'!$B:$B,STATYSTYKI!$B122,'BAZA DANYCH'!$C:$C,STATYSTYKI!$C122,'BAZA DANYCH'!$G:$G,STATYSTYKI!$D122,'BAZA DANYCH'!$J:$J,STATYSTYKI!AY$99,'BAZA DANYCH'!$I:$I,STATYSTYKI!$L$5)</f>
        <v>115</v>
      </c>
      <c r="AZ122" s="52">
        <f>SUMIFS('BAZA DANYCH'!$O:$O,'BAZA DANYCH'!$B:$B,STATYSTYKI!$B122,'BAZA DANYCH'!$C:$C,STATYSTYKI!$C122,'BAZA DANYCH'!$G:$G,STATYSTYKI!$D122,'BAZA DANYCH'!$J:$J,STATYSTYKI!AZ$99,'BAZA DANYCH'!$I:$I,STATYSTYKI!$L$5)</f>
        <v>109</v>
      </c>
      <c r="BA122" s="52">
        <f>SUMIFS('BAZA DANYCH'!$O:$O,'BAZA DANYCH'!$B:$B,STATYSTYKI!$B122,'BAZA DANYCH'!$C:$C,STATYSTYKI!$C122,'BAZA DANYCH'!$G:$G,STATYSTYKI!$D122,'BAZA DANYCH'!$J:$J,STATYSTYKI!BA$99,'BAZA DANYCH'!$I:$I,STATYSTYKI!$L$5)</f>
        <v>95</v>
      </c>
      <c r="BB122" s="52">
        <f>SUMIFS('BAZA DANYCH'!$O:$O,'BAZA DANYCH'!$B:$B,STATYSTYKI!$B122,'BAZA DANYCH'!$C:$C,STATYSTYKI!$C122,'BAZA DANYCH'!$G:$G,STATYSTYKI!$D122,'BAZA DANYCH'!$J:$J,STATYSTYKI!BB$99,'BAZA DANYCH'!$I:$I,STATYSTYKI!$L$5)</f>
        <v>107</v>
      </c>
      <c r="BC122" s="52">
        <f>SUMIFS('BAZA DANYCH'!$O:$O,'BAZA DANYCH'!$B:$B,STATYSTYKI!$B122,'BAZA DANYCH'!$C:$C,STATYSTYKI!$C122,'BAZA DANYCH'!$G:$G,STATYSTYKI!$D122,'BAZA DANYCH'!$J:$J,STATYSTYKI!BC$99,'BAZA DANYCH'!$I:$I,STATYSTYKI!$L$5)</f>
        <v>117</v>
      </c>
      <c r="BD122" s="52">
        <f>SUMIFS('BAZA DANYCH'!$O:$O,'BAZA DANYCH'!$B:$B,STATYSTYKI!$B122,'BAZA DANYCH'!$C:$C,STATYSTYKI!$C122,'BAZA DANYCH'!$G:$G,STATYSTYKI!$D122,'BAZA DANYCH'!$J:$J,STATYSTYKI!BD$99,'BAZA DANYCH'!$I:$I,STATYSTYKI!$L$5)</f>
        <v>92</v>
      </c>
      <c r="BE122" s="52">
        <f>SUMIFS('BAZA DANYCH'!$O:$O,'BAZA DANYCH'!$B:$B,STATYSTYKI!$B122,'BAZA DANYCH'!$C:$C,STATYSTYKI!$C122,'BAZA DANYCH'!$G:$G,STATYSTYKI!$D122,'BAZA DANYCH'!$J:$J,STATYSTYKI!BE$99,'BAZA DANYCH'!$I:$I,STATYSTYKI!$L$5)</f>
        <v>111</v>
      </c>
      <c r="BF122" s="52">
        <f>SUMIFS('BAZA DANYCH'!$O:$O,'BAZA DANYCH'!$B:$B,STATYSTYKI!$B122,'BAZA DANYCH'!$C:$C,STATYSTYKI!$C122,'BAZA DANYCH'!$G:$G,STATYSTYKI!$D122,'BAZA DANYCH'!$J:$J,STATYSTYKI!BF$99,'BAZA DANYCH'!$I:$I,STATYSTYKI!$L$5)</f>
        <v>96</v>
      </c>
      <c r="BG122" s="52">
        <f>SUMIFS('BAZA DANYCH'!$O:$O,'BAZA DANYCH'!$B:$B,STATYSTYKI!$B122,'BAZA DANYCH'!$C:$C,STATYSTYKI!$C122,'BAZA DANYCH'!$G:$G,STATYSTYKI!$D122,'BAZA DANYCH'!$J:$J,STATYSTYKI!BG$99,'BAZA DANYCH'!$I:$I,STATYSTYKI!$L$5)</f>
        <v>89</v>
      </c>
      <c r="BH122" s="52">
        <f>SUMIFS('BAZA DANYCH'!$O:$O,'BAZA DANYCH'!$B:$B,STATYSTYKI!$B122,'BAZA DANYCH'!$C:$C,STATYSTYKI!$C122,'BAZA DANYCH'!$G:$G,STATYSTYKI!$D122,'BAZA DANYCH'!$J:$J,STATYSTYKI!BH$99,'BAZA DANYCH'!$I:$I,STATYSTYKI!$L$5)</f>
        <v>93</v>
      </c>
      <c r="BI122" s="52">
        <f>SUMIFS('BAZA DANYCH'!$O:$O,'BAZA DANYCH'!$B:$B,STATYSTYKI!$B122,'BAZA DANYCH'!$C:$C,STATYSTYKI!$C122,'BAZA DANYCH'!$G:$G,STATYSTYKI!$D122,'BAZA DANYCH'!$J:$J,STATYSTYKI!BI$99,'BAZA DANYCH'!$I:$I,STATYSTYKI!$L$5)</f>
        <v>76</v>
      </c>
      <c r="BJ122" s="52">
        <f>SUMIFS('BAZA DANYCH'!$O:$O,'BAZA DANYCH'!$B:$B,STATYSTYKI!$B122,'BAZA DANYCH'!$C:$C,STATYSTYKI!$C122,'BAZA DANYCH'!$G:$G,STATYSTYKI!$D122,'BAZA DANYCH'!$J:$J,STATYSTYKI!BJ$99,'BAZA DANYCH'!$I:$I,STATYSTYKI!$L$5)</f>
        <v>73</v>
      </c>
      <c r="BK122" s="52">
        <f>SUMIFS('BAZA DANYCH'!$O:$O,'BAZA DANYCH'!$B:$B,STATYSTYKI!$B122,'BAZA DANYCH'!$C:$C,STATYSTYKI!$C122,'BAZA DANYCH'!$G:$G,STATYSTYKI!$D122,'BAZA DANYCH'!$J:$J,STATYSTYKI!BK$99,'BAZA DANYCH'!$I:$I,STATYSTYKI!$L$5)</f>
        <v>79</v>
      </c>
      <c r="BL122" s="52">
        <f>SUMIFS('BAZA DANYCH'!$O:$O,'BAZA DANYCH'!$B:$B,STATYSTYKI!$B122,'BAZA DANYCH'!$C:$C,STATYSTYKI!$C122,'BAZA DANYCH'!$G:$G,STATYSTYKI!$D122,'BAZA DANYCH'!$J:$J,STATYSTYKI!BL$99,'BAZA DANYCH'!$I:$I,STATYSTYKI!$L$5)</f>
        <v>79</v>
      </c>
      <c r="BM122" s="52">
        <f>SUMIFS('BAZA DANYCH'!$O:$O,'BAZA DANYCH'!$B:$B,STATYSTYKI!$B122,'BAZA DANYCH'!$C:$C,STATYSTYKI!$C122,'BAZA DANYCH'!$G:$G,STATYSTYKI!$D122,'BAZA DANYCH'!$J:$J,STATYSTYKI!BM$99,'BAZA DANYCH'!$I:$I,STATYSTYKI!$L$5)</f>
        <v>62</v>
      </c>
      <c r="BN122" s="52">
        <f>SUMIFS('BAZA DANYCH'!$O:$O,'BAZA DANYCH'!$B:$B,STATYSTYKI!$B122,'BAZA DANYCH'!$C:$C,STATYSTYKI!$C122,'BAZA DANYCH'!$G:$G,STATYSTYKI!$D122,'BAZA DANYCH'!$J:$J,STATYSTYKI!BN$99,'BAZA DANYCH'!$I:$I,STATYSTYKI!$L$5)</f>
        <v>74</v>
      </c>
      <c r="BO122" s="52">
        <f>SUMIFS('BAZA DANYCH'!$O:$O,'BAZA DANYCH'!$B:$B,STATYSTYKI!$B122,'BAZA DANYCH'!$C:$C,STATYSTYKI!$C122,'BAZA DANYCH'!$G:$G,STATYSTYKI!$D122,'BAZA DANYCH'!$J:$J,STATYSTYKI!BO$99,'BAZA DANYCH'!$I:$I,STATYSTYKI!$L$5)</f>
        <v>94</v>
      </c>
      <c r="BP122" s="52">
        <f>SUMIFS('BAZA DANYCH'!$O:$O,'BAZA DANYCH'!$B:$B,STATYSTYKI!$B122,'BAZA DANYCH'!$C:$C,STATYSTYKI!$C122,'BAZA DANYCH'!$G:$G,STATYSTYKI!$D122,'BAZA DANYCH'!$J:$J,STATYSTYKI!BP$99,'BAZA DANYCH'!$I:$I,STATYSTYKI!$L$5)</f>
        <v>93</v>
      </c>
      <c r="BQ122" s="52">
        <f>SUMIFS('BAZA DANYCH'!$O:$O,'BAZA DANYCH'!$B:$B,STATYSTYKI!$B122,'BAZA DANYCH'!$C:$C,STATYSTYKI!$C122,'BAZA DANYCH'!$G:$G,STATYSTYKI!$D122,'BAZA DANYCH'!$J:$J,STATYSTYKI!BQ$99,'BAZA DANYCH'!$I:$I,STATYSTYKI!$L$5)</f>
        <v>81</v>
      </c>
      <c r="BR122" s="52">
        <f>SUMIFS('BAZA DANYCH'!$O:$O,'BAZA DANYCH'!$B:$B,STATYSTYKI!$B122,'BAZA DANYCH'!$C:$C,STATYSTYKI!$C122,'BAZA DANYCH'!$G:$G,STATYSTYKI!$D122,'BAZA DANYCH'!$J:$J,STATYSTYKI!BR$99,'BAZA DANYCH'!$I:$I,STATYSTYKI!$L$5)</f>
        <v>93</v>
      </c>
      <c r="BS122" s="52">
        <f>SUMIFS('BAZA DANYCH'!$O:$O,'BAZA DANYCH'!$B:$B,STATYSTYKI!$B122,'BAZA DANYCH'!$C:$C,STATYSTYKI!$C122,'BAZA DANYCH'!$G:$G,STATYSTYKI!$D122,'BAZA DANYCH'!$J:$J,STATYSTYKI!BS$99,'BAZA DANYCH'!$I:$I,STATYSTYKI!$L$5)</f>
        <v>98</v>
      </c>
      <c r="BT122" s="52">
        <f>SUMIFS('BAZA DANYCH'!$O:$O,'BAZA DANYCH'!$B:$B,STATYSTYKI!$B122,'BAZA DANYCH'!$C:$C,STATYSTYKI!$C122,'BAZA DANYCH'!$G:$G,STATYSTYKI!$D122,'BAZA DANYCH'!$J:$J,STATYSTYKI!BT$99,'BAZA DANYCH'!$I:$I,STATYSTYKI!$L$5)</f>
        <v>98</v>
      </c>
      <c r="BU122" s="52">
        <f>SUMIFS('BAZA DANYCH'!$O:$O,'BAZA DANYCH'!$B:$B,STATYSTYKI!$B122,'BAZA DANYCH'!$C:$C,STATYSTYKI!$C122,'BAZA DANYCH'!$G:$G,STATYSTYKI!$D122,'BAZA DANYCH'!$J:$J,STATYSTYKI!BU$99,'BAZA DANYCH'!$I:$I,STATYSTYKI!$L$5)</f>
        <v>80</v>
      </c>
      <c r="BV122" s="52">
        <f>SUMIFS('BAZA DANYCH'!$O:$O,'BAZA DANYCH'!$B:$B,STATYSTYKI!$B122,'BAZA DANYCH'!$C:$C,STATYSTYKI!$C122,'BAZA DANYCH'!$G:$G,STATYSTYKI!$D122,'BAZA DANYCH'!$J:$J,STATYSTYKI!BV$99,'BAZA DANYCH'!$I:$I,STATYSTYKI!$L$5)</f>
        <v>93</v>
      </c>
      <c r="BW122" s="52">
        <f>SUMIFS('BAZA DANYCH'!$O:$O,'BAZA DANYCH'!$B:$B,STATYSTYKI!$B122,'BAZA DANYCH'!$C:$C,STATYSTYKI!$C122,'BAZA DANYCH'!$G:$G,STATYSTYKI!$D122,'BAZA DANYCH'!$J:$J,STATYSTYKI!BW$99,'BAZA DANYCH'!$I:$I,STATYSTYKI!$L$5)</f>
        <v>80</v>
      </c>
      <c r="BX122" s="52">
        <f>SUMIFS('BAZA DANYCH'!$O:$O,'BAZA DANYCH'!$B:$B,STATYSTYKI!$B122,'BAZA DANYCH'!$C:$C,STATYSTYKI!$C122,'BAZA DANYCH'!$G:$G,STATYSTYKI!$D122,'BAZA DANYCH'!$J:$J,STATYSTYKI!BX$99,'BAZA DANYCH'!$I:$I,STATYSTYKI!$L$5)</f>
        <v>80</v>
      </c>
      <c r="BY122" s="52">
        <f>SUMIFS('BAZA DANYCH'!$O:$O,'BAZA DANYCH'!$B:$B,STATYSTYKI!$B122,'BAZA DANYCH'!$C:$C,STATYSTYKI!$C122,'BAZA DANYCH'!$G:$G,STATYSTYKI!$D122,'BAZA DANYCH'!$J:$J,STATYSTYKI!BY$99,'BAZA DANYCH'!$I:$I,STATYSTYKI!$L$5)</f>
        <v>93</v>
      </c>
      <c r="BZ122" s="52">
        <f>SUMIFS('BAZA DANYCH'!$O:$O,'BAZA DANYCH'!$B:$B,STATYSTYKI!$B122,'BAZA DANYCH'!$C:$C,STATYSTYKI!$C122,'BAZA DANYCH'!$G:$G,STATYSTYKI!$D122,'BAZA DANYCH'!$J:$J,STATYSTYKI!BZ$99,'BAZA DANYCH'!$I:$I,STATYSTYKI!$L$5)</f>
        <v>96</v>
      </c>
      <c r="CA122" s="52">
        <f>SUMIFS('BAZA DANYCH'!$O:$O,'BAZA DANYCH'!$B:$B,STATYSTYKI!$B122,'BAZA DANYCH'!$C:$C,STATYSTYKI!$C122,'BAZA DANYCH'!$G:$G,STATYSTYKI!$D122,'BAZA DANYCH'!$J:$J,STATYSTYKI!CA$99,'BAZA DANYCH'!$I:$I,STATYSTYKI!$L$5)</f>
        <v>90</v>
      </c>
      <c r="CB122" s="52">
        <f>SUMIFS('BAZA DANYCH'!$O:$O,'BAZA DANYCH'!$B:$B,STATYSTYKI!$B122,'BAZA DANYCH'!$C:$C,STATYSTYKI!$C122,'BAZA DANYCH'!$G:$G,STATYSTYKI!$D122,'BAZA DANYCH'!$J:$J,STATYSTYKI!CB$99,'BAZA DANYCH'!$I:$I,STATYSTYKI!$L$5)</f>
        <v>78</v>
      </c>
      <c r="CC122" s="52">
        <f>SUMIFS('BAZA DANYCH'!$O:$O,'BAZA DANYCH'!$B:$B,STATYSTYKI!$B122,'BAZA DANYCH'!$C:$C,STATYSTYKI!$C122,'BAZA DANYCH'!$G:$G,STATYSTYKI!$D122,'BAZA DANYCH'!$J:$J,STATYSTYKI!CC$99,'BAZA DANYCH'!$I:$I,STATYSTYKI!$L$5)</f>
        <v>70</v>
      </c>
      <c r="CD122" s="52">
        <f>SUMIFS('BAZA DANYCH'!$O:$O,'BAZA DANYCH'!$B:$B,STATYSTYKI!$B122,'BAZA DANYCH'!$C:$C,STATYSTYKI!$C122,'BAZA DANYCH'!$G:$G,STATYSTYKI!$D122,'BAZA DANYCH'!$J:$J,STATYSTYKI!CD$99,'BAZA DANYCH'!$I:$I,STATYSTYKI!$L$5)</f>
        <v>77</v>
      </c>
      <c r="CE122" s="52">
        <f>SUMIFS('BAZA DANYCH'!$O:$O,'BAZA DANYCH'!$B:$B,STATYSTYKI!$B122,'BAZA DANYCH'!$C:$C,STATYSTYKI!$C122,'BAZA DANYCH'!$G:$G,STATYSTYKI!$D122,'BAZA DANYCH'!$J:$J,STATYSTYKI!CE$99,'BAZA DANYCH'!$I:$I,STATYSTYKI!$L$5)</f>
        <v>75</v>
      </c>
      <c r="CF122" s="52">
        <f>SUMIFS('BAZA DANYCH'!$O:$O,'BAZA DANYCH'!$B:$B,STATYSTYKI!$B122,'BAZA DANYCH'!$C:$C,STATYSTYKI!$C122,'BAZA DANYCH'!$G:$G,STATYSTYKI!$D122,'BAZA DANYCH'!$J:$J,STATYSTYKI!CF$99,'BAZA DANYCH'!$I:$I,STATYSTYKI!$L$5)</f>
        <v>75</v>
      </c>
      <c r="CG122" s="52">
        <f>SUMIFS('BAZA DANYCH'!$O:$O,'BAZA DANYCH'!$B:$B,STATYSTYKI!$B122,'BAZA DANYCH'!$C:$C,STATYSTYKI!$C122,'BAZA DANYCH'!$G:$G,STATYSTYKI!$D122,'BAZA DANYCH'!$J:$J,STATYSTYKI!CG$99,'BAZA DANYCH'!$I:$I,STATYSTYKI!$L$5)</f>
        <v>75</v>
      </c>
      <c r="CH122" s="52">
        <f>SUMIFS('BAZA DANYCH'!$O:$O,'BAZA DANYCH'!$B:$B,STATYSTYKI!$B122,'BAZA DANYCH'!$C:$C,STATYSTYKI!$C122,'BAZA DANYCH'!$G:$G,STATYSTYKI!$D122,'BAZA DANYCH'!$J:$J,STATYSTYKI!CH$99,'BAZA DANYCH'!$I:$I,STATYSTYKI!$L$5)</f>
        <v>80</v>
      </c>
      <c r="CI122" s="52">
        <f>SUMIFS('BAZA DANYCH'!$O:$O,'BAZA DANYCH'!$B:$B,STATYSTYKI!$B122,'BAZA DANYCH'!$C:$C,STATYSTYKI!$C122,'BAZA DANYCH'!$G:$G,STATYSTYKI!$D122,'BAZA DANYCH'!$J:$J,STATYSTYKI!CI$99,'BAZA DANYCH'!$I:$I,STATYSTYKI!$L$5)</f>
        <v>77</v>
      </c>
      <c r="CJ122" s="52">
        <f>SUMIFS('BAZA DANYCH'!$O:$O,'BAZA DANYCH'!$B:$B,STATYSTYKI!$B122,'BAZA DANYCH'!$C:$C,STATYSTYKI!$C122,'BAZA DANYCH'!$G:$G,STATYSTYKI!$D122,'BAZA DANYCH'!$J:$J,STATYSTYKI!CJ$99,'BAZA DANYCH'!$I:$I,STATYSTYKI!$L$5)</f>
        <v>76</v>
      </c>
      <c r="CK122" s="52">
        <f>SUMIFS('BAZA DANYCH'!$O:$O,'BAZA DANYCH'!$B:$B,STATYSTYKI!$B122,'BAZA DANYCH'!$C:$C,STATYSTYKI!$C122,'BAZA DANYCH'!$G:$G,STATYSTYKI!$D122,'BAZA DANYCH'!$J:$J,STATYSTYKI!CK$99,'BAZA DANYCH'!$I:$I,STATYSTYKI!$L$5)</f>
        <v>62</v>
      </c>
      <c r="CL122" s="52">
        <f>SUMIFS('BAZA DANYCH'!$O:$O,'BAZA DANYCH'!$B:$B,STATYSTYKI!$B122,'BAZA DANYCH'!$C:$C,STATYSTYKI!$C122,'BAZA DANYCH'!$G:$G,STATYSTYKI!$D122,'BAZA DANYCH'!$J:$J,STATYSTYKI!CL$99,'BAZA DANYCH'!$I:$I,STATYSTYKI!$L$5)</f>
        <v>71</v>
      </c>
      <c r="CM122" s="52">
        <f>SUMIFS('BAZA DANYCH'!$O:$O,'BAZA DANYCH'!$B:$B,STATYSTYKI!$B122,'BAZA DANYCH'!$C:$C,STATYSTYKI!$C122,'BAZA DANYCH'!$G:$G,STATYSTYKI!$D122,'BAZA DANYCH'!$J:$J,STATYSTYKI!CM$99,'BAZA DANYCH'!$I:$I,STATYSTYKI!$L$5)</f>
        <v>47</v>
      </c>
      <c r="CN122" s="52">
        <f>SUMIFS('BAZA DANYCH'!$O:$O,'BAZA DANYCH'!$B:$B,STATYSTYKI!$B122,'BAZA DANYCH'!$C:$C,STATYSTYKI!$C122,'BAZA DANYCH'!$G:$G,STATYSTYKI!$D122,'BAZA DANYCH'!$J:$J,STATYSTYKI!CN$99,'BAZA DANYCH'!$I:$I,STATYSTYKI!$L$5)</f>
        <v>51</v>
      </c>
      <c r="CO122" s="52">
        <f>SUMIFS('BAZA DANYCH'!$O:$O,'BAZA DANYCH'!$B:$B,STATYSTYKI!$B122,'BAZA DANYCH'!$C:$C,STATYSTYKI!$C122,'BAZA DANYCH'!$G:$G,STATYSTYKI!$D122,'BAZA DANYCH'!$J:$J,STATYSTYKI!CO$99,'BAZA DANYCH'!$I:$I,STATYSTYKI!$L$5)</f>
        <v>47</v>
      </c>
      <c r="CP122" s="52">
        <f>SUMIFS('BAZA DANYCH'!$O:$O,'BAZA DANYCH'!$B:$B,STATYSTYKI!$B122,'BAZA DANYCH'!$C:$C,STATYSTYKI!$C122,'BAZA DANYCH'!$G:$G,STATYSTYKI!$D122,'BAZA DANYCH'!$J:$J,STATYSTYKI!CP$99,'BAZA DANYCH'!$I:$I,STATYSTYKI!$L$5)</f>
        <v>50</v>
      </c>
      <c r="CQ122" s="52">
        <f>SUMIFS('BAZA DANYCH'!$O:$O,'BAZA DANYCH'!$B:$B,STATYSTYKI!$B122,'BAZA DANYCH'!$C:$C,STATYSTYKI!$C122,'BAZA DANYCH'!$G:$G,STATYSTYKI!$D122,'BAZA DANYCH'!$J:$J,STATYSTYKI!CQ$99,'BAZA DANYCH'!$I:$I,STATYSTYKI!$L$5)</f>
        <v>54</v>
      </c>
      <c r="CR122" s="52">
        <f>SUMIFS('BAZA DANYCH'!$O:$O,'BAZA DANYCH'!$B:$B,STATYSTYKI!$B122,'BAZA DANYCH'!$C:$C,STATYSTYKI!$C122,'BAZA DANYCH'!$G:$G,STATYSTYKI!$D122,'BAZA DANYCH'!$J:$J,STATYSTYKI!CR$99,'BAZA DANYCH'!$I:$I,STATYSTYKI!$L$5)</f>
        <v>64</v>
      </c>
      <c r="CS122" s="52">
        <f>SUMIFS('BAZA DANYCH'!$O:$O,'BAZA DANYCH'!$B:$B,STATYSTYKI!$B122,'BAZA DANYCH'!$C:$C,STATYSTYKI!$C122,'BAZA DANYCH'!$G:$G,STATYSTYKI!$D122,'BAZA DANYCH'!$J:$J,STATYSTYKI!CS$99,'BAZA DANYCH'!$I:$I,STATYSTYKI!$L$5)</f>
        <v>38</v>
      </c>
      <c r="CT122" s="52">
        <f>SUMIFS('BAZA DANYCH'!$O:$O,'BAZA DANYCH'!$B:$B,STATYSTYKI!$B122,'BAZA DANYCH'!$C:$C,STATYSTYKI!$C122,'BAZA DANYCH'!$G:$G,STATYSTYKI!$D122,'BAZA DANYCH'!$J:$J,STATYSTYKI!CT$99,'BAZA DANYCH'!$I:$I,STATYSTYKI!$L$5)</f>
        <v>42</v>
      </c>
      <c r="CU122" s="52">
        <f>SUMIFS('BAZA DANYCH'!$O:$O,'BAZA DANYCH'!$B:$B,STATYSTYKI!$B122,'BAZA DANYCH'!$C:$C,STATYSTYKI!$C122,'BAZA DANYCH'!$G:$G,STATYSTYKI!$D122,'BAZA DANYCH'!$J:$J,STATYSTYKI!CU$99,'BAZA DANYCH'!$I:$I,STATYSTYKI!$L$5)</f>
        <v>37</v>
      </c>
      <c r="CV122" s="52">
        <f>SUMIFS('BAZA DANYCH'!$O:$O,'BAZA DANYCH'!$B:$B,STATYSTYKI!$B122,'BAZA DANYCH'!$C:$C,STATYSTYKI!$C122,'BAZA DANYCH'!$G:$G,STATYSTYKI!$D122,'BAZA DANYCH'!$J:$J,STATYSTYKI!CV$99,'BAZA DANYCH'!$I:$I,STATYSTYKI!$L$5)</f>
        <v>46</v>
      </c>
      <c r="CW122" s="52">
        <f>SUMIFS('BAZA DANYCH'!$O:$O,'BAZA DANYCH'!$B:$B,STATYSTYKI!$B122,'BAZA DANYCH'!$C:$C,STATYSTYKI!$C122,'BAZA DANYCH'!$G:$G,STATYSTYKI!$D122,'BAZA DANYCH'!$J:$J,STATYSTYKI!CW$99,'BAZA DANYCH'!$I:$I,STATYSTYKI!$L$5)</f>
        <v>47</v>
      </c>
      <c r="CX122" s="52">
        <f>SUMIFS('BAZA DANYCH'!$O:$O,'BAZA DANYCH'!$B:$B,STATYSTYKI!$B122,'BAZA DANYCH'!$C:$C,STATYSTYKI!$C122,'BAZA DANYCH'!$G:$G,STATYSTYKI!$D122,'BAZA DANYCH'!$J:$J,STATYSTYKI!CX$99,'BAZA DANYCH'!$I:$I,STATYSTYKI!$L$5)</f>
        <v>34</v>
      </c>
    </row>
    <row r="123" spans="2:102">
      <c r="B123" s="20" t="s">
        <v>125</v>
      </c>
      <c r="C123" s="20" t="s">
        <v>119</v>
      </c>
      <c r="D123" s="20" t="s">
        <v>120</v>
      </c>
      <c r="E123" s="25" t="s">
        <v>20</v>
      </c>
      <c r="F123" s="52">
        <f t="shared" si="208"/>
        <v>190</v>
      </c>
      <c r="G123" s="52">
        <f>SUMIFS('BAZA DANYCH'!$Q:$Q,'BAZA DANYCH'!$B:$B,STATYSTYKI!$B123,'BAZA DANYCH'!$C:$C,STATYSTYKI!$C123,'BAZA DANYCH'!$G:$G,STATYSTYKI!$D123,'BAZA DANYCH'!$J:$J,STATYSTYKI!G$99,'BAZA DANYCH'!$I:$I,STATYSTYKI!$L$5)</f>
        <v>0</v>
      </c>
      <c r="H123" s="52">
        <f>SUMIFS('BAZA DANYCH'!$Q:$Q,'BAZA DANYCH'!$B:$B,STATYSTYKI!$B123,'BAZA DANYCH'!$C:$C,STATYSTYKI!$C123,'BAZA DANYCH'!$G:$G,STATYSTYKI!$D123,'BAZA DANYCH'!$J:$J,STATYSTYKI!H$99,'BAZA DANYCH'!$I:$I,STATYSTYKI!$L$5)</f>
        <v>0</v>
      </c>
      <c r="I123" s="52">
        <f>SUMIFS('BAZA DANYCH'!$Q:$Q,'BAZA DANYCH'!$B:$B,STATYSTYKI!$B123,'BAZA DANYCH'!$C:$C,STATYSTYKI!$C123,'BAZA DANYCH'!$G:$G,STATYSTYKI!$D123,'BAZA DANYCH'!$J:$J,STATYSTYKI!I$99,'BAZA DANYCH'!$I:$I,STATYSTYKI!$L$5)</f>
        <v>0</v>
      </c>
      <c r="J123" s="52">
        <f>SUMIFS('BAZA DANYCH'!$Q:$Q,'BAZA DANYCH'!$B:$B,STATYSTYKI!$B123,'BAZA DANYCH'!$C:$C,STATYSTYKI!$C123,'BAZA DANYCH'!$G:$G,STATYSTYKI!$D123,'BAZA DANYCH'!$J:$J,STATYSTYKI!J$99,'BAZA DANYCH'!$I:$I,STATYSTYKI!$L$5)</f>
        <v>1</v>
      </c>
      <c r="K123" s="52">
        <f>SUMIFS('BAZA DANYCH'!$Q:$Q,'BAZA DANYCH'!$B:$B,STATYSTYKI!$B123,'BAZA DANYCH'!$C:$C,STATYSTYKI!$C123,'BAZA DANYCH'!$G:$G,STATYSTYKI!$D123,'BAZA DANYCH'!$J:$J,STATYSTYKI!K$99,'BAZA DANYCH'!$I:$I,STATYSTYKI!$L$5)</f>
        <v>1</v>
      </c>
      <c r="L123" s="52">
        <f>SUMIFS('BAZA DANYCH'!$Q:$Q,'BAZA DANYCH'!$B:$B,STATYSTYKI!$B123,'BAZA DANYCH'!$C:$C,STATYSTYKI!$C123,'BAZA DANYCH'!$G:$G,STATYSTYKI!$D123,'BAZA DANYCH'!$J:$J,STATYSTYKI!L$99,'BAZA DANYCH'!$I:$I,STATYSTYKI!$L$5)</f>
        <v>0</v>
      </c>
      <c r="M123" s="52">
        <f>SUMIFS('BAZA DANYCH'!$Q:$Q,'BAZA DANYCH'!$B:$B,STATYSTYKI!$B123,'BAZA DANYCH'!$C:$C,STATYSTYKI!$C123,'BAZA DANYCH'!$G:$G,STATYSTYKI!$D123,'BAZA DANYCH'!$J:$J,STATYSTYKI!M$99,'BAZA DANYCH'!$I:$I,STATYSTYKI!$L$5)</f>
        <v>0</v>
      </c>
      <c r="N123" s="52">
        <f>SUMIFS('BAZA DANYCH'!$Q:$Q,'BAZA DANYCH'!$B:$B,STATYSTYKI!$B123,'BAZA DANYCH'!$C:$C,STATYSTYKI!$C123,'BAZA DANYCH'!$G:$G,STATYSTYKI!$D123,'BAZA DANYCH'!$J:$J,STATYSTYKI!N$99,'BAZA DANYCH'!$I:$I,STATYSTYKI!$L$5)</f>
        <v>0</v>
      </c>
      <c r="O123" s="52">
        <f>SUMIFS('BAZA DANYCH'!$Q:$Q,'BAZA DANYCH'!$B:$B,STATYSTYKI!$B123,'BAZA DANYCH'!$C:$C,STATYSTYKI!$C123,'BAZA DANYCH'!$G:$G,STATYSTYKI!$D123,'BAZA DANYCH'!$J:$J,STATYSTYKI!O$99,'BAZA DANYCH'!$I:$I,STATYSTYKI!$L$5)</f>
        <v>2</v>
      </c>
      <c r="P123" s="52">
        <f>SUMIFS('BAZA DANYCH'!$Q:$Q,'BAZA DANYCH'!$B:$B,STATYSTYKI!$B123,'BAZA DANYCH'!$C:$C,STATYSTYKI!$C123,'BAZA DANYCH'!$G:$G,STATYSTYKI!$D123,'BAZA DANYCH'!$J:$J,STATYSTYKI!P$99,'BAZA DANYCH'!$I:$I,STATYSTYKI!$L$5)</f>
        <v>0</v>
      </c>
      <c r="Q123" s="52">
        <f>SUMIFS('BAZA DANYCH'!$Q:$Q,'BAZA DANYCH'!$B:$B,STATYSTYKI!$B123,'BAZA DANYCH'!$C:$C,STATYSTYKI!$C123,'BAZA DANYCH'!$G:$G,STATYSTYKI!$D123,'BAZA DANYCH'!$J:$J,STATYSTYKI!Q$99,'BAZA DANYCH'!$I:$I,STATYSTYKI!$L$5)</f>
        <v>0</v>
      </c>
      <c r="R123" s="52">
        <f>SUMIFS('BAZA DANYCH'!$Q:$Q,'BAZA DANYCH'!$B:$B,STATYSTYKI!$B123,'BAZA DANYCH'!$C:$C,STATYSTYKI!$C123,'BAZA DANYCH'!$G:$G,STATYSTYKI!$D123,'BAZA DANYCH'!$J:$J,STATYSTYKI!R$99,'BAZA DANYCH'!$I:$I,STATYSTYKI!$L$5)</f>
        <v>0</v>
      </c>
      <c r="S123" s="52">
        <f>SUMIFS('BAZA DANYCH'!$Q:$Q,'BAZA DANYCH'!$B:$B,STATYSTYKI!$B123,'BAZA DANYCH'!$C:$C,STATYSTYKI!$C123,'BAZA DANYCH'!$G:$G,STATYSTYKI!$D123,'BAZA DANYCH'!$J:$J,STATYSTYKI!S$99,'BAZA DANYCH'!$I:$I,STATYSTYKI!$L$5)</f>
        <v>0</v>
      </c>
      <c r="T123" s="52">
        <f>SUMIFS('BAZA DANYCH'!$Q:$Q,'BAZA DANYCH'!$B:$B,STATYSTYKI!$B123,'BAZA DANYCH'!$C:$C,STATYSTYKI!$C123,'BAZA DANYCH'!$G:$G,STATYSTYKI!$D123,'BAZA DANYCH'!$J:$J,STATYSTYKI!T$99,'BAZA DANYCH'!$I:$I,STATYSTYKI!$L$5)</f>
        <v>0</v>
      </c>
      <c r="U123" s="52">
        <f>SUMIFS('BAZA DANYCH'!$Q:$Q,'BAZA DANYCH'!$B:$B,STATYSTYKI!$B123,'BAZA DANYCH'!$C:$C,STATYSTYKI!$C123,'BAZA DANYCH'!$G:$G,STATYSTYKI!$D123,'BAZA DANYCH'!$J:$J,STATYSTYKI!U$99,'BAZA DANYCH'!$I:$I,STATYSTYKI!$L$5)</f>
        <v>0</v>
      </c>
      <c r="V123" s="52">
        <f>SUMIFS('BAZA DANYCH'!$Q:$Q,'BAZA DANYCH'!$B:$B,STATYSTYKI!$B123,'BAZA DANYCH'!$C:$C,STATYSTYKI!$C123,'BAZA DANYCH'!$G:$G,STATYSTYKI!$D123,'BAZA DANYCH'!$J:$J,STATYSTYKI!V$99,'BAZA DANYCH'!$I:$I,STATYSTYKI!$L$5)</f>
        <v>0</v>
      </c>
      <c r="W123" s="52">
        <f>SUMIFS('BAZA DANYCH'!$Q:$Q,'BAZA DANYCH'!$B:$B,STATYSTYKI!$B123,'BAZA DANYCH'!$C:$C,STATYSTYKI!$C123,'BAZA DANYCH'!$G:$G,STATYSTYKI!$D123,'BAZA DANYCH'!$J:$J,STATYSTYKI!W$99,'BAZA DANYCH'!$I:$I,STATYSTYKI!$L$5)</f>
        <v>0</v>
      </c>
      <c r="X123" s="52">
        <f>SUMIFS('BAZA DANYCH'!$Q:$Q,'BAZA DANYCH'!$B:$B,STATYSTYKI!$B123,'BAZA DANYCH'!$C:$C,STATYSTYKI!$C123,'BAZA DANYCH'!$G:$G,STATYSTYKI!$D123,'BAZA DANYCH'!$J:$J,STATYSTYKI!X$99,'BAZA DANYCH'!$I:$I,STATYSTYKI!$L$5)</f>
        <v>0</v>
      </c>
      <c r="Y123" s="52">
        <f>SUMIFS('BAZA DANYCH'!$Q:$Q,'BAZA DANYCH'!$B:$B,STATYSTYKI!$B123,'BAZA DANYCH'!$C:$C,STATYSTYKI!$C123,'BAZA DANYCH'!$G:$G,STATYSTYKI!$D123,'BAZA DANYCH'!$J:$J,STATYSTYKI!Y$99,'BAZA DANYCH'!$I:$I,STATYSTYKI!$L$5)</f>
        <v>2</v>
      </c>
      <c r="Z123" s="52">
        <f>SUMIFS('BAZA DANYCH'!$Q:$Q,'BAZA DANYCH'!$B:$B,STATYSTYKI!$B123,'BAZA DANYCH'!$C:$C,STATYSTYKI!$C123,'BAZA DANYCH'!$G:$G,STATYSTYKI!$D123,'BAZA DANYCH'!$J:$J,STATYSTYKI!Z$99,'BAZA DANYCH'!$I:$I,STATYSTYKI!$L$5)</f>
        <v>0</v>
      </c>
      <c r="AA123" s="52">
        <f>SUMIFS('BAZA DANYCH'!$Q:$Q,'BAZA DANYCH'!$B:$B,STATYSTYKI!$B123,'BAZA DANYCH'!$C:$C,STATYSTYKI!$C123,'BAZA DANYCH'!$G:$G,STATYSTYKI!$D123,'BAZA DANYCH'!$J:$J,STATYSTYKI!AA$99,'BAZA DANYCH'!$I:$I,STATYSTYKI!$L$5)</f>
        <v>0</v>
      </c>
      <c r="AB123" s="52">
        <f>SUMIFS('BAZA DANYCH'!$Q:$Q,'BAZA DANYCH'!$B:$B,STATYSTYKI!$B123,'BAZA DANYCH'!$C:$C,STATYSTYKI!$C123,'BAZA DANYCH'!$G:$G,STATYSTYKI!$D123,'BAZA DANYCH'!$J:$J,STATYSTYKI!AB$99,'BAZA DANYCH'!$I:$I,STATYSTYKI!$L$5)</f>
        <v>1</v>
      </c>
      <c r="AC123" s="52">
        <f>SUMIFS('BAZA DANYCH'!$Q:$Q,'BAZA DANYCH'!$B:$B,STATYSTYKI!$B123,'BAZA DANYCH'!$C:$C,STATYSTYKI!$C123,'BAZA DANYCH'!$G:$G,STATYSTYKI!$D123,'BAZA DANYCH'!$J:$J,STATYSTYKI!AC$99,'BAZA DANYCH'!$I:$I,STATYSTYKI!$L$5)</f>
        <v>0</v>
      </c>
      <c r="AD123" s="52">
        <f>SUMIFS('BAZA DANYCH'!$Q:$Q,'BAZA DANYCH'!$B:$B,STATYSTYKI!$B123,'BAZA DANYCH'!$C:$C,STATYSTYKI!$C123,'BAZA DANYCH'!$G:$G,STATYSTYKI!$D123,'BAZA DANYCH'!$J:$J,STATYSTYKI!AD$99,'BAZA DANYCH'!$I:$I,STATYSTYKI!$L$5)</f>
        <v>0</v>
      </c>
      <c r="AE123" s="52">
        <f>SUMIFS('BAZA DANYCH'!$Q:$Q,'BAZA DANYCH'!$B:$B,STATYSTYKI!$B123,'BAZA DANYCH'!$C:$C,STATYSTYKI!$C123,'BAZA DANYCH'!$G:$G,STATYSTYKI!$D123,'BAZA DANYCH'!$J:$J,STATYSTYKI!AE$99,'BAZA DANYCH'!$I:$I,STATYSTYKI!$L$5)</f>
        <v>2</v>
      </c>
      <c r="AF123" s="52">
        <f>SUMIFS('BAZA DANYCH'!$Q:$Q,'BAZA DANYCH'!$B:$B,STATYSTYKI!$B123,'BAZA DANYCH'!$C:$C,STATYSTYKI!$C123,'BAZA DANYCH'!$G:$G,STATYSTYKI!$D123,'BAZA DANYCH'!$J:$J,STATYSTYKI!AF$99,'BAZA DANYCH'!$I:$I,STATYSTYKI!$L$5)</f>
        <v>1</v>
      </c>
      <c r="AG123" s="52">
        <f>SUMIFS('BAZA DANYCH'!$Q:$Q,'BAZA DANYCH'!$B:$B,STATYSTYKI!$B123,'BAZA DANYCH'!$C:$C,STATYSTYKI!$C123,'BAZA DANYCH'!$G:$G,STATYSTYKI!$D123,'BAZA DANYCH'!$J:$J,STATYSTYKI!AG$99,'BAZA DANYCH'!$I:$I,STATYSTYKI!$L$5)</f>
        <v>2</v>
      </c>
      <c r="AH123" s="52">
        <f>SUMIFS('BAZA DANYCH'!$Q:$Q,'BAZA DANYCH'!$B:$B,STATYSTYKI!$B123,'BAZA DANYCH'!$C:$C,STATYSTYKI!$C123,'BAZA DANYCH'!$G:$G,STATYSTYKI!$D123,'BAZA DANYCH'!$J:$J,STATYSTYKI!AH$99,'BAZA DANYCH'!$I:$I,STATYSTYKI!$L$5)</f>
        <v>6</v>
      </c>
      <c r="AI123" s="52">
        <f>SUMIFS('BAZA DANYCH'!$Q:$Q,'BAZA DANYCH'!$B:$B,STATYSTYKI!$B123,'BAZA DANYCH'!$C:$C,STATYSTYKI!$C123,'BAZA DANYCH'!$G:$G,STATYSTYKI!$D123,'BAZA DANYCH'!$J:$J,STATYSTYKI!AI$99,'BAZA DANYCH'!$I:$I,STATYSTYKI!$L$5)</f>
        <v>0</v>
      </c>
      <c r="AJ123" s="52">
        <f>SUMIFS('BAZA DANYCH'!$Q:$Q,'BAZA DANYCH'!$B:$B,STATYSTYKI!$B123,'BAZA DANYCH'!$C:$C,STATYSTYKI!$C123,'BAZA DANYCH'!$G:$G,STATYSTYKI!$D123,'BAZA DANYCH'!$J:$J,STATYSTYKI!AJ$99,'BAZA DANYCH'!$I:$I,STATYSTYKI!$L$5)</f>
        <v>1</v>
      </c>
      <c r="AK123" s="52">
        <f>SUMIFS('BAZA DANYCH'!$Q:$Q,'BAZA DANYCH'!$B:$B,STATYSTYKI!$B123,'BAZA DANYCH'!$C:$C,STATYSTYKI!$C123,'BAZA DANYCH'!$G:$G,STATYSTYKI!$D123,'BAZA DANYCH'!$J:$J,STATYSTYKI!AK$99,'BAZA DANYCH'!$I:$I,STATYSTYKI!$L$5)</f>
        <v>3</v>
      </c>
      <c r="AL123" s="52">
        <f>SUMIFS('BAZA DANYCH'!$Q:$Q,'BAZA DANYCH'!$B:$B,STATYSTYKI!$B123,'BAZA DANYCH'!$C:$C,STATYSTYKI!$C123,'BAZA DANYCH'!$G:$G,STATYSTYKI!$D123,'BAZA DANYCH'!$J:$J,STATYSTYKI!AL$99,'BAZA DANYCH'!$I:$I,STATYSTYKI!$L$5)</f>
        <v>4</v>
      </c>
      <c r="AM123" s="52">
        <f>SUMIFS('BAZA DANYCH'!$Q:$Q,'BAZA DANYCH'!$B:$B,STATYSTYKI!$B123,'BAZA DANYCH'!$C:$C,STATYSTYKI!$C123,'BAZA DANYCH'!$G:$G,STATYSTYKI!$D123,'BAZA DANYCH'!$J:$J,STATYSTYKI!AM$99,'BAZA DANYCH'!$I:$I,STATYSTYKI!$L$5)</f>
        <v>4</v>
      </c>
      <c r="AN123" s="52">
        <f>SUMIFS('BAZA DANYCH'!$Q:$Q,'BAZA DANYCH'!$B:$B,STATYSTYKI!$B123,'BAZA DANYCH'!$C:$C,STATYSTYKI!$C123,'BAZA DANYCH'!$G:$G,STATYSTYKI!$D123,'BAZA DANYCH'!$J:$J,STATYSTYKI!AN$99,'BAZA DANYCH'!$I:$I,STATYSTYKI!$L$5)</f>
        <v>5</v>
      </c>
      <c r="AO123" s="52">
        <f>SUMIFS('BAZA DANYCH'!$Q:$Q,'BAZA DANYCH'!$B:$B,STATYSTYKI!$B123,'BAZA DANYCH'!$C:$C,STATYSTYKI!$C123,'BAZA DANYCH'!$G:$G,STATYSTYKI!$D123,'BAZA DANYCH'!$J:$J,STATYSTYKI!AO$99,'BAZA DANYCH'!$I:$I,STATYSTYKI!$L$5)</f>
        <v>2</v>
      </c>
      <c r="AP123" s="52">
        <f>SUMIFS('BAZA DANYCH'!$Q:$Q,'BAZA DANYCH'!$B:$B,STATYSTYKI!$B123,'BAZA DANYCH'!$C:$C,STATYSTYKI!$C123,'BAZA DANYCH'!$G:$G,STATYSTYKI!$D123,'BAZA DANYCH'!$J:$J,STATYSTYKI!AP$99,'BAZA DANYCH'!$I:$I,STATYSTYKI!$L$5)</f>
        <v>5</v>
      </c>
      <c r="AQ123" s="52">
        <f>SUMIFS('BAZA DANYCH'!$Q:$Q,'BAZA DANYCH'!$B:$B,STATYSTYKI!$B123,'BAZA DANYCH'!$C:$C,STATYSTYKI!$C123,'BAZA DANYCH'!$G:$G,STATYSTYKI!$D123,'BAZA DANYCH'!$J:$J,STATYSTYKI!AQ$99,'BAZA DANYCH'!$I:$I,STATYSTYKI!$L$5)</f>
        <v>2</v>
      </c>
      <c r="AR123" s="52">
        <f>SUMIFS('BAZA DANYCH'!$Q:$Q,'BAZA DANYCH'!$B:$B,STATYSTYKI!$B123,'BAZA DANYCH'!$C:$C,STATYSTYKI!$C123,'BAZA DANYCH'!$G:$G,STATYSTYKI!$D123,'BAZA DANYCH'!$J:$J,STATYSTYKI!AR$99,'BAZA DANYCH'!$I:$I,STATYSTYKI!$L$5)</f>
        <v>5</v>
      </c>
      <c r="AS123" s="52">
        <f>SUMIFS('BAZA DANYCH'!$Q:$Q,'BAZA DANYCH'!$B:$B,STATYSTYKI!$B123,'BAZA DANYCH'!$C:$C,STATYSTYKI!$C123,'BAZA DANYCH'!$G:$G,STATYSTYKI!$D123,'BAZA DANYCH'!$J:$J,STATYSTYKI!AS$99,'BAZA DANYCH'!$I:$I,STATYSTYKI!$L$5)</f>
        <v>4</v>
      </c>
      <c r="AT123" s="52">
        <f>SUMIFS('BAZA DANYCH'!$Q:$Q,'BAZA DANYCH'!$B:$B,STATYSTYKI!$B123,'BAZA DANYCH'!$C:$C,STATYSTYKI!$C123,'BAZA DANYCH'!$G:$G,STATYSTYKI!$D123,'BAZA DANYCH'!$J:$J,STATYSTYKI!AT$99,'BAZA DANYCH'!$I:$I,STATYSTYKI!$L$5)</f>
        <v>2</v>
      </c>
      <c r="AU123" s="52">
        <f>SUMIFS('BAZA DANYCH'!$Q:$Q,'BAZA DANYCH'!$B:$B,STATYSTYKI!$B123,'BAZA DANYCH'!$C:$C,STATYSTYKI!$C123,'BAZA DANYCH'!$G:$G,STATYSTYKI!$D123,'BAZA DANYCH'!$J:$J,STATYSTYKI!AU$99,'BAZA DANYCH'!$I:$I,STATYSTYKI!$L$5)</f>
        <v>2</v>
      </c>
      <c r="AV123" s="52">
        <f>SUMIFS('BAZA DANYCH'!$Q:$Q,'BAZA DANYCH'!$B:$B,STATYSTYKI!$B123,'BAZA DANYCH'!$C:$C,STATYSTYKI!$C123,'BAZA DANYCH'!$G:$G,STATYSTYKI!$D123,'BAZA DANYCH'!$J:$J,STATYSTYKI!AV$99,'BAZA DANYCH'!$I:$I,STATYSTYKI!$L$5)</f>
        <v>6</v>
      </c>
      <c r="AW123" s="52">
        <f>SUMIFS('BAZA DANYCH'!$Q:$Q,'BAZA DANYCH'!$B:$B,STATYSTYKI!$B123,'BAZA DANYCH'!$C:$C,STATYSTYKI!$C123,'BAZA DANYCH'!$G:$G,STATYSTYKI!$D123,'BAZA DANYCH'!$J:$J,STATYSTYKI!AW$99,'BAZA DANYCH'!$I:$I,STATYSTYKI!$L$5)</f>
        <v>4</v>
      </c>
      <c r="AX123" s="52">
        <f>SUMIFS('BAZA DANYCH'!$Q:$Q,'BAZA DANYCH'!$B:$B,STATYSTYKI!$B123,'BAZA DANYCH'!$C:$C,STATYSTYKI!$C123,'BAZA DANYCH'!$G:$G,STATYSTYKI!$D123,'BAZA DANYCH'!$J:$J,STATYSTYKI!AX$99,'BAZA DANYCH'!$I:$I,STATYSTYKI!$L$5)</f>
        <v>3</v>
      </c>
      <c r="AY123" s="52">
        <f>SUMIFS('BAZA DANYCH'!$Q:$Q,'BAZA DANYCH'!$B:$B,STATYSTYKI!$B123,'BAZA DANYCH'!$C:$C,STATYSTYKI!$C123,'BAZA DANYCH'!$G:$G,STATYSTYKI!$D123,'BAZA DANYCH'!$J:$J,STATYSTYKI!AY$99,'BAZA DANYCH'!$I:$I,STATYSTYKI!$L$5)</f>
        <v>6</v>
      </c>
      <c r="AZ123" s="52">
        <f>SUMIFS('BAZA DANYCH'!$Q:$Q,'BAZA DANYCH'!$B:$B,STATYSTYKI!$B123,'BAZA DANYCH'!$C:$C,STATYSTYKI!$C123,'BAZA DANYCH'!$G:$G,STATYSTYKI!$D123,'BAZA DANYCH'!$J:$J,STATYSTYKI!AZ$99,'BAZA DANYCH'!$I:$I,STATYSTYKI!$L$5)</f>
        <v>5</v>
      </c>
      <c r="BA123" s="52">
        <f>SUMIFS('BAZA DANYCH'!$Q:$Q,'BAZA DANYCH'!$B:$B,STATYSTYKI!$B123,'BAZA DANYCH'!$C:$C,STATYSTYKI!$C123,'BAZA DANYCH'!$G:$G,STATYSTYKI!$D123,'BAZA DANYCH'!$J:$J,STATYSTYKI!BA$99,'BAZA DANYCH'!$I:$I,STATYSTYKI!$L$5)</f>
        <v>4</v>
      </c>
      <c r="BB123" s="52">
        <f>SUMIFS('BAZA DANYCH'!$Q:$Q,'BAZA DANYCH'!$B:$B,STATYSTYKI!$B123,'BAZA DANYCH'!$C:$C,STATYSTYKI!$C123,'BAZA DANYCH'!$G:$G,STATYSTYKI!$D123,'BAZA DANYCH'!$J:$J,STATYSTYKI!BB$99,'BAZA DANYCH'!$I:$I,STATYSTYKI!$L$5)</f>
        <v>1</v>
      </c>
      <c r="BC123" s="52">
        <f>SUMIFS('BAZA DANYCH'!$Q:$Q,'BAZA DANYCH'!$B:$B,STATYSTYKI!$B123,'BAZA DANYCH'!$C:$C,STATYSTYKI!$C123,'BAZA DANYCH'!$G:$G,STATYSTYKI!$D123,'BAZA DANYCH'!$J:$J,STATYSTYKI!BC$99,'BAZA DANYCH'!$I:$I,STATYSTYKI!$L$5)</f>
        <v>1</v>
      </c>
      <c r="BD123" s="52">
        <f>SUMIFS('BAZA DANYCH'!$Q:$Q,'BAZA DANYCH'!$B:$B,STATYSTYKI!$B123,'BAZA DANYCH'!$C:$C,STATYSTYKI!$C123,'BAZA DANYCH'!$G:$G,STATYSTYKI!$D123,'BAZA DANYCH'!$J:$J,STATYSTYKI!BD$99,'BAZA DANYCH'!$I:$I,STATYSTYKI!$L$5)</f>
        <v>5</v>
      </c>
      <c r="BE123" s="52">
        <f>SUMIFS('BAZA DANYCH'!$Q:$Q,'BAZA DANYCH'!$B:$B,STATYSTYKI!$B123,'BAZA DANYCH'!$C:$C,STATYSTYKI!$C123,'BAZA DANYCH'!$G:$G,STATYSTYKI!$D123,'BAZA DANYCH'!$J:$J,STATYSTYKI!BE$99,'BAZA DANYCH'!$I:$I,STATYSTYKI!$L$5)</f>
        <v>4</v>
      </c>
      <c r="BF123" s="52">
        <f>SUMIFS('BAZA DANYCH'!$Q:$Q,'BAZA DANYCH'!$B:$B,STATYSTYKI!$B123,'BAZA DANYCH'!$C:$C,STATYSTYKI!$C123,'BAZA DANYCH'!$G:$G,STATYSTYKI!$D123,'BAZA DANYCH'!$J:$J,STATYSTYKI!BF$99,'BAZA DANYCH'!$I:$I,STATYSTYKI!$L$5)</f>
        <v>3</v>
      </c>
      <c r="BG123" s="52">
        <f>SUMIFS('BAZA DANYCH'!$Q:$Q,'BAZA DANYCH'!$B:$B,STATYSTYKI!$B123,'BAZA DANYCH'!$C:$C,STATYSTYKI!$C123,'BAZA DANYCH'!$G:$G,STATYSTYKI!$D123,'BAZA DANYCH'!$J:$J,STATYSTYKI!BG$99,'BAZA DANYCH'!$I:$I,STATYSTYKI!$L$5)</f>
        <v>2</v>
      </c>
      <c r="BH123" s="52">
        <f>SUMIFS('BAZA DANYCH'!$Q:$Q,'BAZA DANYCH'!$B:$B,STATYSTYKI!$B123,'BAZA DANYCH'!$C:$C,STATYSTYKI!$C123,'BAZA DANYCH'!$G:$G,STATYSTYKI!$D123,'BAZA DANYCH'!$J:$J,STATYSTYKI!BH$99,'BAZA DANYCH'!$I:$I,STATYSTYKI!$L$5)</f>
        <v>2</v>
      </c>
      <c r="BI123" s="52">
        <f>SUMIFS('BAZA DANYCH'!$Q:$Q,'BAZA DANYCH'!$B:$B,STATYSTYKI!$B123,'BAZA DANYCH'!$C:$C,STATYSTYKI!$C123,'BAZA DANYCH'!$G:$G,STATYSTYKI!$D123,'BAZA DANYCH'!$J:$J,STATYSTYKI!BI$99,'BAZA DANYCH'!$I:$I,STATYSTYKI!$L$5)</f>
        <v>5</v>
      </c>
      <c r="BJ123" s="52">
        <f>SUMIFS('BAZA DANYCH'!$Q:$Q,'BAZA DANYCH'!$B:$B,STATYSTYKI!$B123,'BAZA DANYCH'!$C:$C,STATYSTYKI!$C123,'BAZA DANYCH'!$G:$G,STATYSTYKI!$D123,'BAZA DANYCH'!$J:$J,STATYSTYKI!BJ$99,'BAZA DANYCH'!$I:$I,STATYSTYKI!$L$5)</f>
        <v>0</v>
      </c>
      <c r="BK123" s="52">
        <f>SUMIFS('BAZA DANYCH'!$Q:$Q,'BAZA DANYCH'!$B:$B,STATYSTYKI!$B123,'BAZA DANYCH'!$C:$C,STATYSTYKI!$C123,'BAZA DANYCH'!$G:$G,STATYSTYKI!$D123,'BAZA DANYCH'!$J:$J,STATYSTYKI!BK$99,'BAZA DANYCH'!$I:$I,STATYSTYKI!$L$5)</f>
        <v>1</v>
      </c>
      <c r="BL123" s="52">
        <f>SUMIFS('BAZA DANYCH'!$Q:$Q,'BAZA DANYCH'!$B:$B,STATYSTYKI!$B123,'BAZA DANYCH'!$C:$C,STATYSTYKI!$C123,'BAZA DANYCH'!$G:$G,STATYSTYKI!$D123,'BAZA DANYCH'!$J:$J,STATYSTYKI!BL$99,'BAZA DANYCH'!$I:$I,STATYSTYKI!$L$5)</f>
        <v>3</v>
      </c>
      <c r="BM123" s="52">
        <f>SUMIFS('BAZA DANYCH'!$Q:$Q,'BAZA DANYCH'!$B:$B,STATYSTYKI!$B123,'BAZA DANYCH'!$C:$C,STATYSTYKI!$C123,'BAZA DANYCH'!$G:$G,STATYSTYKI!$D123,'BAZA DANYCH'!$J:$J,STATYSTYKI!BM$99,'BAZA DANYCH'!$I:$I,STATYSTYKI!$L$5)</f>
        <v>3</v>
      </c>
      <c r="BN123" s="52">
        <f>SUMIFS('BAZA DANYCH'!$Q:$Q,'BAZA DANYCH'!$B:$B,STATYSTYKI!$B123,'BAZA DANYCH'!$C:$C,STATYSTYKI!$C123,'BAZA DANYCH'!$G:$G,STATYSTYKI!$D123,'BAZA DANYCH'!$J:$J,STATYSTYKI!BN$99,'BAZA DANYCH'!$I:$I,STATYSTYKI!$L$5)</f>
        <v>8</v>
      </c>
      <c r="BO123" s="52">
        <f>SUMIFS('BAZA DANYCH'!$Q:$Q,'BAZA DANYCH'!$B:$B,STATYSTYKI!$B123,'BAZA DANYCH'!$C:$C,STATYSTYKI!$C123,'BAZA DANYCH'!$G:$G,STATYSTYKI!$D123,'BAZA DANYCH'!$J:$J,STATYSTYKI!BO$99,'BAZA DANYCH'!$I:$I,STATYSTYKI!$L$5)</f>
        <v>3</v>
      </c>
      <c r="BP123" s="52">
        <f>SUMIFS('BAZA DANYCH'!$Q:$Q,'BAZA DANYCH'!$B:$B,STATYSTYKI!$B123,'BAZA DANYCH'!$C:$C,STATYSTYKI!$C123,'BAZA DANYCH'!$G:$G,STATYSTYKI!$D123,'BAZA DANYCH'!$J:$J,STATYSTYKI!BP$99,'BAZA DANYCH'!$I:$I,STATYSTYKI!$L$5)</f>
        <v>1</v>
      </c>
      <c r="BQ123" s="52">
        <f>SUMIFS('BAZA DANYCH'!$Q:$Q,'BAZA DANYCH'!$B:$B,STATYSTYKI!$B123,'BAZA DANYCH'!$C:$C,STATYSTYKI!$C123,'BAZA DANYCH'!$G:$G,STATYSTYKI!$D123,'BAZA DANYCH'!$J:$J,STATYSTYKI!BQ$99,'BAZA DANYCH'!$I:$I,STATYSTYKI!$L$5)</f>
        <v>2</v>
      </c>
      <c r="BR123" s="52">
        <f>SUMIFS('BAZA DANYCH'!$Q:$Q,'BAZA DANYCH'!$B:$B,STATYSTYKI!$B123,'BAZA DANYCH'!$C:$C,STATYSTYKI!$C123,'BAZA DANYCH'!$G:$G,STATYSTYKI!$D123,'BAZA DANYCH'!$J:$J,STATYSTYKI!BR$99,'BAZA DANYCH'!$I:$I,STATYSTYKI!$L$5)</f>
        <v>3</v>
      </c>
      <c r="BS123" s="52">
        <f>SUMIFS('BAZA DANYCH'!$Q:$Q,'BAZA DANYCH'!$B:$B,STATYSTYKI!$B123,'BAZA DANYCH'!$C:$C,STATYSTYKI!$C123,'BAZA DANYCH'!$G:$G,STATYSTYKI!$D123,'BAZA DANYCH'!$J:$J,STATYSTYKI!BS$99,'BAZA DANYCH'!$I:$I,STATYSTYKI!$L$5)</f>
        <v>4</v>
      </c>
      <c r="BT123" s="52">
        <f>SUMIFS('BAZA DANYCH'!$Q:$Q,'BAZA DANYCH'!$B:$B,STATYSTYKI!$B123,'BAZA DANYCH'!$C:$C,STATYSTYKI!$C123,'BAZA DANYCH'!$G:$G,STATYSTYKI!$D123,'BAZA DANYCH'!$J:$J,STATYSTYKI!BT$99,'BAZA DANYCH'!$I:$I,STATYSTYKI!$L$5)</f>
        <v>4</v>
      </c>
      <c r="BU123" s="52">
        <f>SUMIFS('BAZA DANYCH'!$Q:$Q,'BAZA DANYCH'!$B:$B,STATYSTYKI!$B123,'BAZA DANYCH'!$C:$C,STATYSTYKI!$C123,'BAZA DANYCH'!$G:$G,STATYSTYKI!$D123,'BAZA DANYCH'!$J:$J,STATYSTYKI!BU$99,'BAZA DANYCH'!$I:$I,STATYSTYKI!$L$5)</f>
        <v>2</v>
      </c>
      <c r="BV123" s="52">
        <f>SUMIFS('BAZA DANYCH'!$Q:$Q,'BAZA DANYCH'!$B:$B,STATYSTYKI!$B123,'BAZA DANYCH'!$C:$C,STATYSTYKI!$C123,'BAZA DANYCH'!$G:$G,STATYSTYKI!$D123,'BAZA DANYCH'!$J:$J,STATYSTYKI!BV$99,'BAZA DANYCH'!$I:$I,STATYSTYKI!$L$5)</f>
        <v>1</v>
      </c>
      <c r="BW123" s="52">
        <f>SUMIFS('BAZA DANYCH'!$Q:$Q,'BAZA DANYCH'!$B:$B,STATYSTYKI!$B123,'BAZA DANYCH'!$C:$C,STATYSTYKI!$C123,'BAZA DANYCH'!$G:$G,STATYSTYKI!$D123,'BAZA DANYCH'!$J:$J,STATYSTYKI!BW$99,'BAZA DANYCH'!$I:$I,STATYSTYKI!$L$5)</f>
        <v>3</v>
      </c>
      <c r="BX123" s="52">
        <f>SUMIFS('BAZA DANYCH'!$Q:$Q,'BAZA DANYCH'!$B:$B,STATYSTYKI!$B123,'BAZA DANYCH'!$C:$C,STATYSTYKI!$C123,'BAZA DANYCH'!$G:$G,STATYSTYKI!$D123,'BAZA DANYCH'!$J:$J,STATYSTYKI!BX$99,'BAZA DANYCH'!$I:$I,STATYSTYKI!$L$5)</f>
        <v>3</v>
      </c>
      <c r="BY123" s="52">
        <f>SUMIFS('BAZA DANYCH'!$Q:$Q,'BAZA DANYCH'!$B:$B,STATYSTYKI!$B123,'BAZA DANYCH'!$C:$C,STATYSTYKI!$C123,'BAZA DANYCH'!$G:$G,STATYSTYKI!$D123,'BAZA DANYCH'!$J:$J,STATYSTYKI!BY$99,'BAZA DANYCH'!$I:$I,STATYSTYKI!$L$5)</f>
        <v>3</v>
      </c>
      <c r="BZ123" s="52">
        <f>SUMIFS('BAZA DANYCH'!$Q:$Q,'BAZA DANYCH'!$B:$B,STATYSTYKI!$B123,'BAZA DANYCH'!$C:$C,STATYSTYKI!$C123,'BAZA DANYCH'!$G:$G,STATYSTYKI!$D123,'BAZA DANYCH'!$J:$J,STATYSTYKI!BZ$99,'BAZA DANYCH'!$I:$I,STATYSTYKI!$L$5)</f>
        <v>5</v>
      </c>
      <c r="CA123" s="52">
        <f>SUMIFS('BAZA DANYCH'!$Q:$Q,'BAZA DANYCH'!$B:$B,STATYSTYKI!$B123,'BAZA DANYCH'!$C:$C,STATYSTYKI!$C123,'BAZA DANYCH'!$G:$G,STATYSTYKI!$D123,'BAZA DANYCH'!$J:$J,STATYSTYKI!CA$99,'BAZA DANYCH'!$I:$I,STATYSTYKI!$L$5)</f>
        <v>1</v>
      </c>
      <c r="CB123" s="52">
        <f>SUMIFS('BAZA DANYCH'!$Q:$Q,'BAZA DANYCH'!$B:$B,STATYSTYKI!$B123,'BAZA DANYCH'!$C:$C,STATYSTYKI!$C123,'BAZA DANYCH'!$G:$G,STATYSTYKI!$D123,'BAZA DANYCH'!$J:$J,STATYSTYKI!CB$99,'BAZA DANYCH'!$I:$I,STATYSTYKI!$L$5)</f>
        <v>1</v>
      </c>
      <c r="CC123" s="52">
        <f>SUMIFS('BAZA DANYCH'!$Q:$Q,'BAZA DANYCH'!$B:$B,STATYSTYKI!$B123,'BAZA DANYCH'!$C:$C,STATYSTYKI!$C123,'BAZA DANYCH'!$G:$G,STATYSTYKI!$D123,'BAZA DANYCH'!$J:$J,STATYSTYKI!CC$99,'BAZA DANYCH'!$I:$I,STATYSTYKI!$L$5)</f>
        <v>3</v>
      </c>
      <c r="CD123" s="52">
        <f>SUMIFS('BAZA DANYCH'!$Q:$Q,'BAZA DANYCH'!$B:$B,STATYSTYKI!$B123,'BAZA DANYCH'!$C:$C,STATYSTYKI!$C123,'BAZA DANYCH'!$G:$G,STATYSTYKI!$D123,'BAZA DANYCH'!$J:$J,STATYSTYKI!CD$99,'BAZA DANYCH'!$I:$I,STATYSTYKI!$L$5)</f>
        <v>2</v>
      </c>
      <c r="CE123" s="52">
        <f>SUMIFS('BAZA DANYCH'!$Q:$Q,'BAZA DANYCH'!$B:$B,STATYSTYKI!$B123,'BAZA DANYCH'!$C:$C,STATYSTYKI!$C123,'BAZA DANYCH'!$G:$G,STATYSTYKI!$D123,'BAZA DANYCH'!$J:$J,STATYSTYKI!CE$99,'BAZA DANYCH'!$I:$I,STATYSTYKI!$L$5)</f>
        <v>1</v>
      </c>
      <c r="CF123" s="52">
        <f>SUMIFS('BAZA DANYCH'!$Q:$Q,'BAZA DANYCH'!$B:$B,STATYSTYKI!$B123,'BAZA DANYCH'!$C:$C,STATYSTYKI!$C123,'BAZA DANYCH'!$G:$G,STATYSTYKI!$D123,'BAZA DANYCH'!$J:$J,STATYSTYKI!CF$99,'BAZA DANYCH'!$I:$I,STATYSTYKI!$L$5)</f>
        <v>2</v>
      </c>
      <c r="CG123" s="52">
        <f>SUMIFS('BAZA DANYCH'!$Q:$Q,'BAZA DANYCH'!$B:$B,STATYSTYKI!$B123,'BAZA DANYCH'!$C:$C,STATYSTYKI!$C123,'BAZA DANYCH'!$G:$G,STATYSTYKI!$D123,'BAZA DANYCH'!$J:$J,STATYSTYKI!CG$99,'BAZA DANYCH'!$I:$I,STATYSTYKI!$L$5)</f>
        <v>1</v>
      </c>
      <c r="CH123" s="52">
        <f>SUMIFS('BAZA DANYCH'!$Q:$Q,'BAZA DANYCH'!$B:$B,STATYSTYKI!$B123,'BAZA DANYCH'!$C:$C,STATYSTYKI!$C123,'BAZA DANYCH'!$G:$G,STATYSTYKI!$D123,'BAZA DANYCH'!$J:$J,STATYSTYKI!CH$99,'BAZA DANYCH'!$I:$I,STATYSTYKI!$L$5)</f>
        <v>4</v>
      </c>
      <c r="CI123" s="52">
        <f>SUMIFS('BAZA DANYCH'!$Q:$Q,'BAZA DANYCH'!$B:$B,STATYSTYKI!$B123,'BAZA DANYCH'!$C:$C,STATYSTYKI!$C123,'BAZA DANYCH'!$G:$G,STATYSTYKI!$D123,'BAZA DANYCH'!$J:$J,STATYSTYKI!CI$99,'BAZA DANYCH'!$I:$I,STATYSTYKI!$L$5)</f>
        <v>2</v>
      </c>
      <c r="CJ123" s="52">
        <f>SUMIFS('BAZA DANYCH'!$Q:$Q,'BAZA DANYCH'!$B:$B,STATYSTYKI!$B123,'BAZA DANYCH'!$C:$C,STATYSTYKI!$C123,'BAZA DANYCH'!$G:$G,STATYSTYKI!$D123,'BAZA DANYCH'!$J:$J,STATYSTYKI!CJ$99,'BAZA DANYCH'!$I:$I,STATYSTYKI!$L$5)</f>
        <v>3</v>
      </c>
      <c r="CK123" s="52">
        <f>SUMIFS('BAZA DANYCH'!$Q:$Q,'BAZA DANYCH'!$B:$B,STATYSTYKI!$B123,'BAZA DANYCH'!$C:$C,STATYSTYKI!$C123,'BAZA DANYCH'!$G:$G,STATYSTYKI!$D123,'BAZA DANYCH'!$J:$J,STATYSTYKI!CK$99,'BAZA DANYCH'!$I:$I,STATYSTYKI!$L$5)</f>
        <v>1</v>
      </c>
      <c r="CL123" s="52">
        <f>SUMIFS('BAZA DANYCH'!$Q:$Q,'BAZA DANYCH'!$B:$B,STATYSTYKI!$B123,'BAZA DANYCH'!$C:$C,STATYSTYKI!$C123,'BAZA DANYCH'!$G:$G,STATYSTYKI!$D123,'BAZA DANYCH'!$J:$J,STATYSTYKI!CL$99,'BAZA DANYCH'!$I:$I,STATYSTYKI!$L$5)</f>
        <v>2</v>
      </c>
      <c r="CM123" s="52">
        <f>SUMIFS('BAZA DANYCH'!$Q:$Q,'BAZA DANYCH'!$B:$B,STATYSTYKI!$B123,'BAZA DANYCH'!$C:$C,STATYSTYKI!$C123,'BAZA DANYCH'!$G:$G,STATYSTYKI!$D123,'BAZA DANYCH'!$J:$J,STATYSTYKI!CM$99,'BAZA DANYCH'!$I:$I,STATYSTYKI!$L$5)</f>
        <v>1</v>
      </c>
      <c r="CN123" s="52">
        <f>SUMIFS('BAZA DANYCH'!$Q:$Q,'BAZA DANYCH'!$B:$B,STATYSTYKI!$B123,'BAZA DANYCH'!$C:$C,STATYSTYKI!$C123,'BAZA DANYCH'!$G:$G,STATYSTYKI!$D123,'BAZA DANYCH'!$J:$J,STATYSTYKI!CN$99,'BAZA DANYCH'!$I:$I,STATYSTYKI!$L$5)</f>
        <v>0</v>
      </c>
      <c r="CO123" s="52">
        <f>SUMIFS('BAZA DANYCH'!$Q:$Q,'BAZA DANYCH'!$B:$B,STATYSTYKI!$B123,'BAZA DANYCH'!$C:$C,STATYSTYKI!$C123,'BAZA DANYCH'!$G:$G,STATYSTYKI!$D123,'BAZA DANYCH'!$J:$J,STATYSTYKI!CO$99,'BAZA DANYCH'!$I:$I,STATYSTYKI!$L$5)</f>
        <v>2</v>
      </c>
      <c r="CP123" s="52">
        <f>SUMIFS('BAZA DANYCH'!$Q:$Q,'BAZA DANYCH'!$B:$B,STATYSTYKI!$B123,'BAZA DANYCH'!$C:$C,STATYSTYKI!$C123,'BAZA DANYCH'!$G:$G,STATYSTYKI!$D123,'BAZA DANYCH'!$J:$J,STATYSTYKI!CP$99,'BAZA DANYCH'!$I:$I,STATYSTYKI!$L$5)</f>
        <v>0</v>
      </c>
      <c r="CQ123" s="52">
        <f>SUMIFS('BAZA DANYCH'!$Q:$Q,'BAZA DANYCH'!$B:$B,STATYSTYKI!$B123,'BAZA DANYCH'!$C:$C,STATYSTYKI!$C123,'BAZA DANYCH'!$G:$G,STATYSTYKI!$D123,'BAZA DANYCH'!$J:$J,STATYSTYKI!CQ$99,'BAZA DANYCH'!$I:$I,STATYSTYKI!$L$5)</f>
        <v>1</v>
      </c>
      <c r="CR123" s="52">
        <f>SUMIFS('BAZA DANYCH'!$Q:$Q,'BAZA DANYCH'!$B:$B,STATYSTYKI!$B123,'BAZA DANYCH'!$C:$C,STATYSTYKI!$C123,'BAZA DANYCH'!$G:$G,STATYSTYKI!$D123,'BAZA DANYCH'!$J:$J,STATYSTYKI!CR$99,'BAZA DANYCH'!$I:$I,STATYSTYKI!$L$5)</f>
        <v>1</v>
      </c>
      <c r="CS123" s="52">
        <f>SUMIFS('BAZA DANYCH'!$Q:$Q,'BAZA DANYCH'!$B:$B,STATYSTYKI!$B123,'BAZA DANYCH'!$C:$C,STATYSTYKI!$C123,'BAZA DANYCH'!$G:$G,STATYSTYKI!$D123,'BAZA DANYCH'!$J:$J,STATYSTYKI!CS$99,'BAZA DANYCH'!$I:$I,STATYSTYKI!$L$5)</f>
        <v>3</v>
      </c>
      <c r="CT123" s="52">
        <f>SUMIFS('BAZA DANYCH'!$Q:$Q,'BAZA DANYCH'!$B:$B,STATYSTYKI!$B123,'BAZA DANYCH'!$C:$C,STATYSTYKI!$C123,'BAZA DANYCH'!$G:$G,STATYSTYKI!$D123,'BAZA DANYCH'!$J:$J,STATYSTYKI!CT$99,'BAZA DANYCH'!$I:$I,STATYSTYKI!$L$5)</f>
        <v>1</v>
      </c>
      <c r="CU123" s="52">
        <f>SUMIFS('BAZA DANYCH'!$Q:$Q,'BAZA DANYCH'!$B:$B,STATYSTYKI!$B123,'BAZA DANYCH'!$C:$C,STATYSTYKI!$C123,'BAZA DANYCH'!$G:$G,STATYSTYKI!$D123,'BAZA DANYCH'!$J:$J,STATYSTYKI!CU$99,'BAZA DANYCH'!$I:$I,STATYSTYKI!$L$5)</f>
        <v>0</v>
      </c>
      <c r="CV123" s="52">
        <f>SUMIFS('BAZA DANYCH'!$Q:$Q,'BAZA DANYCH'!$B:$B,STATYSTYKI!$B123,'BAZA DANYCH'!$C:$C,STATYSTYKI!$C123,'BAZA DANYCH'!$G:$G,STATYSTYKI!$D123,'BAZA DANYCH'!$J:$J,STATYSTYKI!CV$99,'BAZA DANYCH'!$I:$I,STATYSTYKI!$L$5)</f>
        <v>0</v>
      </c>
      <c r="CW123" s="52">
        <f>SUMIFS('BAZA DANYCH'!$Q:$Q,'BAZA DANYCH'!$B:$B,STATYSTYKI!$B123,'BAZA DANYCH'!$C:$C,STATYSTYKI!$C123,'BAZA DANYCH'!$G:$G,STATYSTYKI!$D123,'BAZA DANYCH'!$J:$J,STATYSTYKI!CW$99,'BAZA DANYCH'!$I:$I,STATYSTYKI!$L$5)</f>
        <v>1</v>
      </c>
      <c r="CX123" s="52">
        <f>SUMIFS('BAZA DANYCH'!$Q:$Q,'BAZA DANYCH'!$B:$B,STATYSTYKI!$B123,'BAZA DANYCH'!$C:$C,STATYSTYKI!$C123,'BAZA DANYCH'!$G:$G,STATYSTYKI!$D123,'BAZA DANYCH'!$J:$J,STATYSTYKI!CX$99,'BAZA DANYCH'!$I:$I,STATYSTYKI!$L$5)</f>
        <v>0</v>
      </c>
    </row>
    <row r="124" spans="2:102">
      <c r="B124" s="20" t="s">
        <v>126</v>
      </c>
      <c r="C124" s="20" t="s">
        <v>121</v>
      </c>
      <c r="D124" s="20" t="s">
        <v>18</v>
      </c>
      <c r="E124" s="35" t="s">
        <v>9</v>
      </c>
      <c r="F124" s="52">
        <f>SUM(G124:CX124)</f>
        <v>0</v>
      </c>
      <c r="G124" s="41">
        <f>SUMIFS('BAZA DANYCH'!$L:$L,'BAZA DANYCH'!$B:$B,STATYSTYKI!$B124,'BAZA DANYCH'!$C:$C,STATYSTYKI!$C124,'BAZA DANYCH'!$G:$G,STATYSTYKI!$D124,'BAZA DANYCH'!$J:$J,STATYSTYKI!G$99,'BAZA DANYCH'!$I:$I,STATYSTYKI!$L$5)</f>
        <v>0</v>
      </c>
      <c r="H124" s="41">
        <f>SUMIFS('BAZA DANYCH'!$L:$L,'BAZA DANYCH'!$B:$B,STATYSTYKI!$B124,'BAZA DANYCH'!$C:$C,STATYSTYKI!$C124,'BAZA DANYCH'!$G:$G,STATYSTYKI!$D124,'BAZA DANYCH'!$J:$J,STATYSTYKI!H$99,'BAZA DANYCH'!$I:$I,STATYSTYKI!$L$5)</f>
        <v>0</v>
      </c>
      <c r="I124" s="41">
        <f>SUMIFS('BAZA DANYCH'!$L:$L,'BAZA DANYCH'!$B:$B,STATYSTYKI!$B124,'BAZA DANYCH'!$C:$C,STATYSTYKI!$C124,'BAZA DANYCH'!$G:$G,STATYSTYKI!$D124,'BAZA DANYCH'!$J:$J,STATYSTYKI!I$99,'BAZA DANYCH'!$I:$I,STATYSTYKI!$L$5)</f>
        <v>0</v>
      </c>
      <c r="J124" s="41">
        <f>SUMIFS('BAZA DANYCH'!$L:$L,'BAZA DANYCH'!$B:$B,STATYSTYKI!$B124,'BAZA DANYCH'!$C:$C,STATYSTYKI!$C124,'BAZA DANYCH'!$G:$G,STATYSTYKI!$D124,'BAZA DANYCH'!$J:$J,STATYSTYKI!J$99,'BAZA DANYCH'!$I:$I,STATYSTYKI!$L$5)</f>
        <v>0</v>
      </c>
      <c r="K124" s="41">
        <f>SUMIFS('BAZA DANYCH'!$L:$L,'BAZA DANYCH'!$B:$B,STATYSTYKI!$B124,'BAZA DANYCH'!$C:$C,STATYSTYKI!$C124,'BAZA DANYCH'!$G:$G,STATYSTYKI!$D124,'BAZA DANYCH'!$J:$J,STATYSTYKI!K$99,'BAZA DANYCH'!$I:$I,STATYSTYKI!$L$5)</f>
        <v>0</v>
      </c>
      <c r="L124" s="41">
        <f>SUMIFS('BAZA DANYCH'!$L:$L,'BAZA DANYCH'!$B:$B,STATYSTYKI!$B124,'BAZA DANYCH'!$C:$C,STATYSTYKI!$C124,'BAZA DANYCH'!$G:$G,STATYSTYKI!$D124,'BAZA DANYCH'!$J:$J,STATYSTYKI!L$99,'BAZA DANYCH'!$I:$I,STATYSTYKI!$L$5)</f>
        <v>0</v>
      </c>
      <c r="M124" s="41">
        <f>SUMIFS('BAZA DANYCH'!$L:$L,'BAZA DANYCH'!$B:$B,STATYSTYKI!$B124,'BAZA DANYCH'!$C:$C,STATYSTYKI!$C124,'BAZA DANYCH'!$G:$G,STATYSTYKI!$D124,'BAZA DANYCH'!$J:$J,STATYSTYKI!M$99,'BAZA DANYCH'!$I:$I,STATYSTYKI!$L$5)</f>
        <v>0</v>
      </c>
      <c r="N124" s="41">
        <f>SUMIFS('BAZA DANYCH'!$L:$L,'BAZA DANYCH'!$B:$B,STATYSTYKI!$B124,'BAZA DANYCH'!$C:$C,STATYSTYKI!$C124,'BAZA DANYCH'!$G:$G,STATYSTYKI!$D124,'BAZA DANYCH'!$J:$J,STATYSTYKI!N$99,'BAZA DANYCH'!$I:$I,STATYSTYKI!$L$5)</f>
        <v>0</v>
      </c>
      <c r="O124" s="41">
        <f>SUMIFS('BAZA DANYCH'!$L:$L,'BAZA DANYCH'!$B:$B,STATYSTYKI!$B124,'BAZA DANYCH'!$C:$C,STATYSTYKI!$C124,'BAZA DANYCH'!$G:$G,STATYSTYKI!$D124,'BAZA DANYCH'!$J:$J,STATYSTYKI!O$99,'BAZA DANYCH'!$I:$I,STATYSTYKI!$L$5)</f>
        <v>0</v>
      </c>
      <c r="P124" s="41">
        <f>SUMIFS('BAZA DANYCH'!$L:$L,'BAZA DANYCH'!$B:$B,STATYSTYKI!$B124,'BAZA DANYCH'!$C:$C,STATYSTYKI!$C124,'BAZA DANYCH'!$G:$G,STATYSTYKI!$D124,'BAZA DANYCH'!$J:$J,STATYSTYKI!P$99,'BAZA DANYCH'!$I:$I,STATYSTYKI!$L$5)</f>
        <v>0</v>
      </c>
      <c r="Q124" s="41">
        <f>SUMIFS('BAZA DANYCH'!$L:$L,'BAZA DANYCH'!$B:$B,STATYSTYKI!$B124,'BAZA DANYCH'!$C:$C,STATYSTYKI!$C124,'BAZA DANYCH'!$G:$G,STATYSTYKI!$D124,'BAZA DANYCH'!$J:$J,STATYSTYKI!Q$99,'BAZA DANYCH'!$I:$I,STATYSTYKI!$L$5)</f>
        <v>0</v>
      </c>
      <c r="R124" s="41">
        <f>SUMIFS('BAZA DANYCH'!$L:$L,'BAZA DANYCH'!$B:$B,STATYSTYKI!$B124,'BAZA DANYCH'!$C:$C,STATYSTYKI!$C124,'BAZA DANYCH'!$G:$G,STATYSTYKI!$D124,'BAZA DANYCH'!$J:$J,STATYSTYKI!R$99,'BAZA DANYCH'!$I:$I,STATYSTYKI!$L$5)</f>
        <v>0</v>
      </c>
      <c r="S124" s="41">
        <f>SUMIFS('BAZA DANYCH'!$L:$L,'BAZA DANYCH'!$B:$B,STATYSTYKI!$B124,'BAZA DANYCH'!$C:$C,STATYSTYKI!$C124,'BAZA DANYCH'!$G:$G,STATYSTYKI!$D124,'BAZA DANYCH'!$J:$J,STATYSTYKI!S$99,'BAZA DANYCH'!$I:$I,STATYSTYKI!$L$5)</f>
        <v>0</v>
      </c>
      <c r="T124" s="41">
        <f>SUMIFS('BAZA DANYCH'!$L:$L,'BAZA DANYCH'!$B:$B,STATYSTYKI!$B124,'BAZA DANYCH'!$C:$C,STATYSTYKI!$C124,'BAZA DANYCH'!$G:$G,STATYSTYKI!$D124,'BAZA DANYCH'!$J:$J,STATYSTYKI!T$99,'BAZA DANYCH'!$I:$I,STATYSTYKI!$L$5)</f>
        <v>0</v>
      </c>
      <c r="U124" s="41">
        <f>SUMIFS('BAZA DANYCH'!$L:$L,'BAZA DANYCH'!$B:$B,STATYSTYKI!$B124,'BAZA DANYCH'!$C:$C,STATYSTYKI!$C124,'BAZA DANYCH'!$G:$G,STATYSTYKI!$D124,'BAZA DANYCH'!$J:$J,STATYSTYKI!U$99,'BAZA DANYCH'!$I:$I,STATYSTYKI!$L$5)</f>
        <v>0</v>
      </c>
      <c r="V124" s="41">
        <f>SUMIFS('BAZA DANYCH'!$L:$L,'BAZA DANYCH'!$B:$B,STATYSTYKI!$B124,'BAZA DANYCH'!$C:$C,STATYSTYKI!$C124,'BAZA DANYCH'!$G:$G,STATYSTYKI!$D124,'BAZA DANYCH'!$J:$J,STATYSTYKI!V$99,'BAZA DANYCH'!$I:$I,STATYSTYKI!$L$5)</f>
        <v>0</v>
      </c>
      <c r="W124" s="41">
        <f>SUMIFS('BAZA DANYCH'!$L:$L,'BAZA DANYCH'!$B:$B,STATYSTYKI!$B124,'BAZA DANYCH'!$C:$C,STATYSTYKI!$C124,'BAZA DANYCH'!$G:$G,STATYSTYKI!$D124,'BAZA DANYCH'!$J:$J,STATYSTYKI!W$99,'BAZA DANYCH'!$I:$I,STATYSTYKI!$L$5)</f>
        <v>0</v>
      </c>
      <c r="X124" s="41">
        <f>SUMIFS('BAZA DANYCH'!$L:$L,'BAZA DANYCH'!$B:$B,STATYSTYKI!$B124,'BAZA DANYCH'!$C:$C,STATYSTYKI!$C124,'BAZA DANYCH'!$G:$G,STATYSTYKI!$D124,'BAZA DANYCH'!$J:$J,STATYSTYKI!X$99,'BAZA DANYCH'!$I:$I,STATYSTYKI!$L$5)</f>
        <v>0</v>
      </c>
      <c r="Y124" s="41">
        <f>SUMIFS('BAZA DANYCH'!$L:$L,'BAZA DANYCH'!$B:$B,STATYSTYKI!$B124,'BAZA DANYCH'!$C:$C,STATYSTYKI!$C124,'BAZA DANYCH'!$G:$G,STATYSTYKI!$D124,'BAZA DANYCH'!$J:$J,STATYSTYKI!Y$99,'BAZA DANYCH'!$I:$I,STATYSTYKI!$L$5)</f>
        <v>0</v>
      </c>
      <c r="Z124" s="41">
        <f>SUMIFS('BAZA DANYCH'!$L:$L,'BAZA DANYCH'!$B:$B,STATYSTYKI!$B124,'BAZA DANYCH'!$C:$C,STATYSTYKI!$C124,'BAZA DANYCH'!$G:$G,STATYSTYKI!$D124,'BAZA DANYCH'!$J:$J,STATYSTYKI!Z$99,'BAZA DANYCH'!$I:$I,STATYSTYKI!$L$5)</f>
        <v>0</v>
      </c>
      <c r="AA124" s="41">
        <f>SUMIFS('BAZA DANYCH'!$L:$L,'BAZA DANYCH'!$B:$B,STATYSTYKI!$B124,'BAZA DANYCH'!$C:$C,STATYSTYKI!$C124,'BAZA DANYCH'!$G:$G,STATYSTYKI!$D124,'BAZA DANYCH'!$J:$J,STATYSTYKI!AA$99,'BAZA DANYCH'!$I:$I,STATYSTYKI!$L$5)</f>
        <v>0</v>
      </c>
      <c r="AB124" s="41">
        <f>SUMIFS('BAZA DANYCH'!$L:$L,'BAZA DANYCH'!$B:$B,STATYSTYKI!$B124,'BAZA DANYCH'!$C:$C,STATYSTYKI!$C124,'BAZA DANYCH'!$G:$G,STATYSTYKI!$D124,'BAZA DANYCH'!$J:$J,STATYSTYKI!AB$99,'BAZA DANYCH'!$I:$I,STATYSTYKI!$L$5)</f>
        <v>0</v>
      </c>
      <c r="AC124" s="41">
        <f>SUMIFS('BAZA DANYCH'!$L:$L,'BAZA DANYCH'!$B:$B,STATYSTYKI!$B124,'BAZA DANYCH'!$C:$C,STATYSTYKI!$C124,'BAZA DANYCH'!$G:$G,STATYSTYKI!$D124,'BAZA DANYCH'!$J:$J,STATYSTYKI!AC$99,'BAZA DANYCH'!$I:$I,STATYSTYKI!$L$5)</f>
        <v>0</v>
      </c>
      <c r="AD124" s="41">
        <f>SUMIFS('BAZA DANYCH'!$L:$L,'BAZA DANYCH'!$B:$B,STATYSTYKI!$B124,'BAZA DANYCH'!$C:$C,STATYSTYKI!$C124,'BAZA DANYCH'!$G:$G,STATYSTYKI!$D124,'BAZA DANYCH'!$J:$J,STATYSTYKI!AD$99,'BAZA DANYCH'!$I:$I,STATYSTYKI!$L$5)</f>
        <v>0</v>
      </c>
      <c r="AE124" s="41">
        <f>SUMIFS('BAZA DANYCH'!$L:$L,'BAZA DANYCH'!$B:$B,STATYSTYKI!$B124,'BAZA DANYCH'!$C:$C,STATYSTYKI!$C124,'BAZA DANYCH'!$G:$G,STATYSTYKI!$D124,'BAZA DANYCH'!$J:$J,STATYSTYKI!AE$99,'BAZA DANYCH'!$I:$I,STATYSTYKI!$L$5)</f>
        <v>0</v>
      </c>
      <c r="AF124" s="41">
        <f>SUMIFS('BAZA DANYCH'!$L:$L,'BAZA DANYCH'!$B:$B,STATYSTYKI!$B124,'BAZA DANYCH'!$C:$C,STATYSTYKI!$C124,'BAZA DANYCH'!$G:$G,STATYSTYKI!$D124,'BAZA DANYCH'!$J:$J,STATYSTYKI!AF$99,'BAZA DANYCH'!$I:$I,STATYSTYKI!$L$5)</f>
        <v>0</v>
      </c>
      <c r="AG124" s="41">
        <f>SUMIFS('BAZA DANYCH'!$L:$L,'BAZA DANYCH'!$B:$B,STATYSTYKI!$B124,'BAZA DANYCH'!$C:$C,STATYSTYKI!$C124,'BAZA DANYCH'!$G:$G,STATYSTYKI!$D124,'BAZA DANYCH'!$J:$J,STATYSTYKI!AG$99,'BAZA DANYCH'!$I:$I,STATYSTYKI!$L$5)</f>
        <v>0</v>
      </c>
      <c r="AH124" s="41">
        <f>SUMIFS('BAZA DANYCH'!$L:$L,'BAZA DANYCH'!$B:$B,STATYSTYKI!$B124,'BAZA DANYCH'!$C:$C,STATYSTYKI!$C124,'BAZA DANYCH'!$G:$G,STATYSTYKI!$D124,'BAZA DANYCH'!$J:$J,STATYSTYKI!AH$99,'BAZA DANYCH'!$I:$I,STATYSTYKI!$L$5)</f>
        <v>0</v>
      </c>
      <c r="AI124" s="41">
        <f>SUMIFS('BAZA DANYCH'!$L:$L,'BAZA DANYCH'!$B:$B,STATYSTYKI!$B124,'BAZA DANYCH'!$C:$C,STATYSTYKI!$C124,'BAZA DANYCH'!$G:$G,STATYSTYKI!$D124,'BAZA DANYCH'!$J:$J,STATYSTYKI!AI$99,'BAZA DANYCH'!$I:$I,STATYSTYKI!$L$5)</f>
        <v>0</v>
      </c>
      <c r="AJ124" s="41">
        <f>SUMIFS('BAZA DANYCH'!$L:$L,'BAZA DANYCH'!$B:$B,STATYSTYKI!$B124,'BAZA DANYCH'!$C:$C,STATYSTYKI!$C124,'BAZA DANYCH'!$G:$G,STATYSTYKI!$D124,'BAZA DANYCH'!$J:$J,STATYSTYKI!AJ$99,'BAZA DANYCH'!$I:$I,STATYSTYKI!$L$5)</f>
        <v>0</v>
      </c>
      <c r="AK124" s="41">
        <f>SUMIFS('BAZA DANYCH'!$L:$L,'BAZA DANYCH'!$B:$B,STATYSTYKI!$B124,'BAZA DANYCH'!$C:$C,STATYSTYKI!$C124,'BAZA DANYCH'!$G:$G,STATYSTYKI!$D124,'BAZA DANYCH'!$J:$J,STATYSTYKI!AK$99,'BAZA DANYCH'!$I:$I,STATYSTYKI!$L$5)</f>
        <v>0</v>
      </c>
      <c r="AL124" s="41">
        <f>SUMIFS('BAZA DANYCH'!$L:$L,'BAZA DANYCH'!$B:$B,STATYSTYKI!$B124,'BAZA DANYCH'!$C:$C,STATYSTYKI!$C124,'BAZA DANYCH'!$G:$G,STATYSTYKI!$D124,'BAZA DANYCH'!$J:$J,STATYSTYKI!AL$99,'BAZA DANYCH'!$I:$I,STATYSTYKI!$L$5)</f>
        <v>0</v>
      </c>
      <c r="AM124" s="41">
        <f>SUMIFS('BAZA DANYCH'!$L:$L,'BAZA DANYCH'!$B:$B,STATYSTYKI!$B124,'BAZA DANYCH'!$C:$C,STATYSTYKI!$C124,'BAZA DANYCH'!$G:$G,STATYSTYKI!$D124,'BAZA DANYCH'!$J:$J,STATYSTYKI!AM$99,'BAZA DANYCH'!$I:$I,STATYSTYKI!$L$5)</f>
        <v>0</v>
      </c>
      <c r="AN124" s="41">
        <f>SUMIFS('BAZA DANYCH'!$L:$L,'BAZA DANYCH'!$B:$B,STATYSTYKI!$B124,'BAZA DANYCH'!$C:$C,STATYSTYKI!$C124,'BAZA DANYCH'!$G:$G,STATYSTYKI!$D124,'BAZA DANYCH'!$J:$J,STATYSTYKI!AN$99,'BAZA DANYCH'!$I:$I,STATYSTYKI!$L$5)</f>
        <v>0</v>
      </c>
      <c r="AO124" s="41">
        <f>SUMIFS('BAZA DANYCH'!$L:$L,'BAZA DANYCH'!$B:$B,STATYSTYKI!$B124,'BAZA DANYCH'!$C:$C,STATYSTYKI!$C124,'BAZA DANYCH'!$G:$G,STATYSTYKI!$D124,'BAZA DANYCH'!$J:$J,STATYSTYKI!AO$99,'BAZA DANYCH'!$I:$I,STATYSTYKI!$L$5)</f>
        <v>0</v>
      </c>
      <c r="AP124" s="41">
        <f>SUMIFS('BAZA DANYCH'!$L:$L,'BAZA DANYCH'!$B:$B,STATYSTYKI!$B124,'BAZA DANYCH'!$C:$C,STATYSTYKI!$C124,'BAZA DANYCH'!$G:$G,STATYSTYKI!$D124,'BAZA DANYCH'!$J:$J,STATYSTYKI!AP$99,'BAZA DANYCH'!$I:$I,STATYSTYKI!$L$5)</f>
        <v>0</v>
      </c>
      <c r="AQ124" s="41">
        <f>SUMIFS('BAZA DANYCH'!$L:$L,'BAZA DANYCH'!$B:$B,STATYSTYKI!$B124,'BAZA DANYCH'!$C:$C,STATYSTYKI!$C124,'BAZA DANYCH'!$G:$G,STATYSTYKI!$D124,'BAZA DANYCH'!$J:$J,STATYSTYKI!AQ$99,'BAZA DANYCH'!$I:$I,STATYSTYKI!$L$5)</f>
        <v>0</v>
      </c>
      <c r="AR124" s="41">
        <f>SUMIFS('BAZA DANYCH'!$L:$L,'BAZA DANYCH'!$B:$B,STATYSTYKI!$B124,'BAZA DANYCH'!$C:$C,STATYSTYKI!$C124,'BAZA DANYCH'!$G:$G,STATYSTYKI!$D124,'BAZA DANYCH'!$J:$J,STATYSTYKI!AR$99,'BAZA DANYCH'!$I:$I,STATYSTYKI!$L$5)</f>
        <v>0</v>
      </c>
      <c r="AS124" s="41">
        <f>SUMIFS('BAZA DANYCH'!$L:$L,'BAZA DANYCH'!$B:$B,STATYSTYKI!$B124,'BAZA DANYCH'!$C:$C,STATYSTYKI!$C124,'BAZA DANYCH'!$G:$G,STATYSTYKI!$D124,'BAZA DANYCH'!$J:$J,STATYSTYKI!AS$99,'BAZA DANYCH'!$I:$I,STATYSTYKI!$L$5)</f>
        <v>0</v>
      </c>
      <c r="AT124" s="41">
        <f>SUMIFS('BAZA DANYCH'!$L:$L,'BAZA DANYCH'!$B:$B,STATYSTYKI!$B124,'BAZA DANYCH'!$C:$C,STATYSTYKI!$C124,'BAZA DANYCH'!$G:$G,STATYSTYKI!$D124,'BAZA DANYCH'!$J:$J,STATYSTYKI!AT$99,'BAZA DANYCH'!$I:$I,STATYSTYKI!$L$5)</f>
        <v>0</v>
      </c>
      <c r="AU124" s="41">
        <f>SUMIFS('BAZA DANYCH'!$L:$L,'BAZA DANYCH'!$B:$B,STATYSTYKI!$B124,'BAZA DANYCH'!$C:$C,STATYSTYKI!$C124,'BAZA DANYCH'!$G:$G,STATYSTYKI!$D124,'BAZA DANYCH'!$J:$J,STATYSTYKI!AU$99,'BAZA DANYCH'!$I:$I,STATYSTYKI!$L$5)</f>
        <v>0</v>
      </c>
      <c r="AV124" s="41">
        <f>SUMIFS('BAZA DANYCH'!$L:$L,'BAZA DANYCH'!$B:$B,STATYSTYKI!$B124,'BAZA DANYCH'!$C:$C,STATYSTYKI!$C124,'BAZA DANYCH'!$G:$G,STATYSTYKI!$D124,'BAZA DANYCH'!$J:$J,STATYSTYKI!AV$99,'BAZA DANYCH'!$I:$I,STATYSTYKI!$L$5)</f>
        <v>0</v>
      </c>
      <c r="AW124" s="41">
        <f>SUMIFS('BAZA DANYCH'!$L:$L,'BAZA DANYCH'!$B:$B,STATYSTYKI!$B124,'BAZA DANYCH'!$C:$C,STATYSTYKI!$C124,'BAZA DANYCH'!$G:$G,STATYSTYKI!$D124,'BAZA DANYCH'!$J:$J,STATYSTYKI!AW$99,'BAZA DANYCH'!$I:$I,STATYSTYKI!$L$5)</f>
        <v>0</v>
      </c>
      <c r="AX124" s="41">
        <f>SUMIFS('BAZA DANYCH'!$L:$L,'BAZA DANYCH'!$B:$B,STATYSTYKI!$B124,'BAZA DANYCH'!$C:$C,STATYSTYKI!$C124,'BAZA DANYCH'!$G:$G,STATYSTYKI!$D124,'BAZA DANYCH'!$J:$J,STATYSTYKI!AX$99,'BAZA DANYCH'!$I:$I,STATYSTYKI!$L$5)</f>
        <v>0</v>
      </c>
      <c r="AY124" s="41">
        <f>SUMIFS('BAZA DANYCH'!$L:$L,'BAZA DANYCH'!$B:$B,STATYSTYKI!$B124,'BAZA DANYCH'!$C:$C,STATYSTYKI!$C124,'BAZA DANYCH'!$G:$G,STATYSTYKI!$D124,'BAZA DANYCH'!$J:$J,STATYSTYKI!AY$99,'BAZA DANYCH'!$I:$I,STATYSTYKI!$L$5)</f>
        <v>0</v>
      </c>
      <c r="AZ124" s="41">
        <f>SUMIFS('BAZA DANYCH'!$L:$L,'BAZA DANYCH'!$B:$B,STATYSTYKI!$B124,'BAZA DANYCH'!$C:$C,STATYSTYKI!$C124,'BAZA DANYCH'!$G:$G,STATYSTYKI!$D124,'BAZA DANYCH'!$J:$J,STATYSTYKI!AZ$99,'BAZA DANYCH'!$I:$I,STATYSTYKI!$L$5)</f>
        <v>0</v>
      </c>
      <c r="BA124" s="41">
        <f>SUMIFS('BAZA DANYCH'!$L:$L,'BAZA DANYCH'!$B:$B,STATYSTYKI!$B124,'BAZA DANYCH'!$C:$C,STATYSTYKI!$C124,'BAZA DANYCH'!$G:$G,STATYSTYKI!$D124,'BAZA DANYCH'!$J:$J,STATYSTYKI!BA$99,'BAZA DANYCH'!$I:$I,STATYSTYKI!$L$5)</f>
        <v>0</v>
      </c>
      <c r="BB124" s="41">
        <f>SUMIFS('BAZA DANYCH'!$L:$L,'BAZA DANYCH'!$B:$B,STATYSTYKI!$B124,'BAZA DANYCH'!$C:$C,STATYSTYKI!$C124,'BAZA DANYCH'!$G:$G,STATYSTYKI!$D124,'BAZA DANYCH'!$J:$J,STATYSTYKI!BB$99,'BAZA DANYCH'!$I:$I,STATYSTYKI!$L$5)</f>
        <v>0</v>
      </c>
      <c r="BC124" s="41">
        <f>SUMIFS('BAZA DANYCH'!$L:$L,'BAZA DANYCH'!$B:$B,STATYSTYKI!$B124,'BAZA DANYCH'!$C:$C,STATYSTYKI!$C124,'BAZA DANYCH'!$G:$G,STATYSTYKI!$D124,'BAZA DANYCH'!$J:$J,STATYSTYKI!BC$99,'BAZA DANYCH'!$I:$I,STATYSTYKI!$L$5)</f>
        <v>0</v>
      </c>
      <c r="BD124" s="41">
        <f>SUMIFS('BAZA DANYCH'!$L:$L,'BAZA DANYCH'!$B:$B,STATYSTYKI!$B124,'BAZA DANYCH'!$C:$C,STATYSTYKI!$C124,'BAZA DANYCH'!$G:$G,STATYSTYKI!$D124,'BAZA DANYCH'!$J:$J,STATYSTYKI!BD$99,'BAZA DANYCH'!$I:$I,STATYSTYKI!$L$5)</f>
        <v>0</v>
      </c>
      <c r="BE124" s="41">
        <f>SUMIFS('BAZA DANYCH'!$L:$L,'BAZA DANYCH'!$B:$B,STATYSTYKI!$B124,'BAZA DANYCH'!$C:$C,STATYSTYKI!$C124,'BAZA DANYCH'!$G:$G,STATYSTYKI!$D124,'BAZA DANYCH'!$J:$J,STATYSTYKI!BE$99,'BAZA DANYCH'!$I:$I,STATYSTYKI!$L$5)</f>
        <v>0</v>
      </c>
      <c r="BF124" s="41">
        <f>SUMIFS('BAZA DANYCH'!$L:$L,'BAZA DANYCH'!$B:$B,STATYSTYKI!$B124,'BAZA DANYCH'!$C:$C,STATYSTYKI!$C124,'BAZA DANYCH'!$G:$G,STATYSTYKI!$D124,'BAZA DANYCH'!$J:$J,STATYSTYKI!BF$99,'BAZA DANYCH'!$I:$I,STATYSTYKI!$L$5)</f>
        <v>0</v>
      </c>
      <c r="BG124" s="41">
        <f>SUMIFS('BAZA DANYCH'!$L:$L,'BAZA DANYCH'!$B:$B,STATYSTYKI!$B124,'BAZA DANYCH'!$C:$C,STATYSTYKI!$C124,'BAZA DANYCH'!$G:$G,STATYSTYKI!$D124,'BAZA DANYCH'!$J:$J,STATYSTYKI!BG$99,'BAZA DANYCH'!$I:$I,STATYSTYKI!$L$5)</f>
        <v>0</v>
      </c>
      <c r="BH124" s="41">
        <f>SUMIFS('BAZA DANYCH'!$L:$L,'BAZA DANYCH'!$B:$B,STATYSTYKI!$B124,'BAZA DANYCH'!$C:$C,STATYSTYKI!$C124,'BAZA DANYCH'!$G:$G,STATYSTYKI!$D124,'BAZA DANYCH'!$J:$J,STATYSTYKI!BH$99,'BAZA DANYCH'!$I:$I,STATYSTYKI!$L$5)</f>
        <v>0</v>
      </c>
      <c r="BI124" s="41">
        <f>SUMIFS('BAZA DANYCH'!$L:$L,'BAZA DANYCH'!$B:$B,STATYSTYKI!$B124,'BAZA DANYCH'!$C:$C,STATYSTYKI!$C124,'BAZA DANYCH'!$G:$G,STATYSTYKI!$D124,'BAZA DANYCH'!$J:$J,STATYSTYKI!BI$99,'BAZA DANYCH'!$I:$I,STATYSTYKI!$L$5)</f>
        <v>0</v>
      </c>
      <c r="BJ124" s="41">
        <f>SUMIFS('BAZA DANYCH'!$L:$L,'BAZA DANYCH'!$B:$B,STATYSTYKI!$B124,'BAZA DANYCH'!$C:$C,STATYSTYKI!$C124,'BAZA DANYCH'!$G:$G,STATYSTYKI!$D124,'BAZA DANYCH'!$J:$J,STATYSTYKI!BJ$99,'BAZA DANYCH'!$I:$I,STATYSTYKI!$L$5)</f>
        <v>0</v>
      </c>
      <c r="BK124" s="41">
        <f>SUMIFS('BAZA DANYCH'!$L:$L,'BAZA DANYCH'!$B:$B,STATYSTYKI!$B124,'BAZA DANYCH'!$C:$C,STATYSTYKI!$C124,'BAZA DANYCH'!$G:$G,STATYSTYKI!$D124,'BAZA DANYCH'!$J:$J,STATYSTYKI!BK$99,'BAZA DANYCH'!$I:$I,STATYSTYKI!$L$5)</f>
        <v>0</v>
      </c>
      <c r="BL124" s="41">
        <f>SUMIFS('BAZA DANYCH'!$L:$L,'BAZA DANYCH'!$B:$B,STATYSTYKI!$B124,'BAZA DANYCH'!$C:$C,STATYSTYKI!$C124,'BAZA DANYCH'!$G:$G,STATYSTYKI!$D124,'BAZA DANYCH'!$J:$J,STATYSTYKI!BL$99,'BAZA DANYCH'!$I:$I,STATYSTYKI!$L$5)</f>
        <v>0</v>
      </c>
      <c r="BM124" s="41">
        <f>SUMIFS('BAZA DANYCH'!$L:$L,'BAZA DANYCH'!$B:$B,STATYSTYKI!$B124,'BAZA DANYCH'!$C:$C,STATYSTYKI!$C124,'BAZA DANYCH'!$G:$G,STATYSTYKI!$D124,'BAZA DANYCH'!$J:$J,STATYSTYKI!BM$99,'BAZA DANYCH'!$I:$I,STATYSTYKI!$L$5)</f>
        <v>0</v>
      </c>
      <c r="BN124" s="41">
        <f>SUMIFS('BAZA DANYCH'!$L:$L,'BAZA DANYCH'!$B:$B,STATYSTYKI!$B124,'BAZA DANYCH'!$C:$C,STATYSTYKI!$C124,'BAZA DANYCH'!$G:$G,STATYSTYKI!$D124,'BAZA DANYCH'!$J:$J,STATYSTYKI!BN$99,'BAZA DANYCH'!$I:$I,STATYSTYKI!$L$5)</f>
        <v>0</v>
      </c>
      <c r="BO124" s="41">
        <f>SUMIFS('BAZA DANYCH'!$L:$L,'BAZA DANYCH'!$B:$B,STATYSTYKI!$B124,'BAZA DANYCH'!$C:$C,STATYSTYKI!$C124,'BAZA DANYCH'!$G:$G,STATYSTYKI!$D124,'BAZA DANYCH'!$J:$J,STATYSTYKI!BO$99,'BAZA DANYCH'!$I:$I,STATYSTYKI!$L$5)</f>
        <v>0</v>
      </c>
      <c r="BP124" s="41">
        <f>SUMIFS('BAZA DANYCH'!$L:$L,'BAZA DANYCH'!$B:$B,STATYSTYKI!$B124,'BAZA DANYCH'!$C:$C,STATYSTYKI!$C124,'BAZA DANYCH'!$G:$G,STATYSTYKI!$D124,'BAZA DANYCH'!$J:$J,STATYSTYKI!BP$99,'BAZA DANYCH'!$I:$I,STATYSTYKI!$L$5)</f>
        <v>0</v>
      </c>
      <c r="BQ124" s="41">
        <f>SUMIFS('BAZA DANYCH'!$L:$L,'BAZA DANYCH'!$B:$B,STATYSTYKI!$B124,'BAZA DANYCH'!$C:$C,STATYSTYKI!$C124,'BAZA DANYCH'!$G:$G,STATYSTYKI!$D124,'BAZA DANYCH'!$J:$J,STATYSTYKI!BQ$99,'BAZA DANYCH'!$I:$I,STATYSTYKI!$L$5)</f>
        <v>0</v>
      </c>
      <c r="BR124" s="41">
        <f>SUMIFS('BAZA DANYCH'!$L:$L,'BAZA DANYCH'!$B:$B,STATYSTYKI!$B124,'BAZA DANYCH'!$C:$C,STATYSTYKI!$C124,'BAZA DANYCH'!$G:$G,STATYSTYKI!$D124,'BAZA DANYCH'!$J:$J,STATYSTYKI!BR$99,'BAZA DANYCH'!$I:$I,STATYSTYKI!$L$5)</f>
        <v>0</v>
      </c>
      <c r="BS124" s="41">
        <f>SUMIFS('BAZA DANYCH'!$L:$L,'BAZA DANYCH'!$B:$B,STATYSTYKI!$B124,'BAZA DANYCH'!$C:$C,STATYSTYKI!$C124,'BAZA DANYCH'!$G:$G,STATYSTYKI!$D124,'BAZA DANYCH'!$J:$J,STATYSTYKI!BS$99,'BAZA DANYCH'!$I:$I,STATYSTYKI!$L$5)</f>
        <v>0</v>
      </c>
      <c r="BT124" s="41">
        <f>SUMIFS('BAZA DANYCH'!$L:$L,'BAZA DANYCH'!$B:$B,STATYSTYKI!$B124,'BAZA DANYCH'!$C:$C,STATYSTYKI!$C124,'BAZA DANYCH'!$G:$G,STATYSTYKI!$D124,'BAZA DANYCH'!$J:$J,STATYSTYKI!BT$99,'BAZA DANYCH'!$I:$I,STATYSTYKI!$L$5)</f>
        <v>0</v>
      </c>
      <c r="BU124" s="41">
        <f>SUMIFS('BAZA DANYCH'!$L:$L,'BAZA DANYCH'!$B:$B,STATYSTYKI!$B124,'BAZA DANYCH'!$C:$C,STATYSTYKI!$C124,'BAZA DANYCH'!$G:$G,STATYSTYKI!$D124,'BAZA DANYCH'!$J:$J,STATYSTYKI!BU$99,'BAZA DANYCH'!$I:$I,STATYSTYKI!$L$5)</f>
        <v>0</v>
      </c>
      <c r="BV124" s="41">
        <f>SUMIFS('BAZA DANYCH'!$L:$L,'BAZA DANYCH'!$B:$B,STATYSTYKI!$B124,'BAZA DANYCH'!$C:$C,STATYSTYKI!$C124,'BAZA DANYCH'!$G:$G,STATYSTYKI!$D124,'BAZA DANYCH'!$J:$J,STATYSTYKI!BV$99,'BAZA DANYCH'!$I:$I,STATYSTYKI!$L$5)</f>
        <v>0</v>
      </c>
      <c r="BW124" s="41">
        <f>SUMIFS('BAZA DANYCH'!$L:$L,'BAZA DANYCH'!$B:$B,STATYSTYKI!$B124,'BAZA DANYCH'!$C:$C,STATYSTYKI!$C124,'BAZA DANYCH'!$G:$G,STATYSTYKI!$D124,'BAZA DANYCH'!$J:$J,STATYSTYKI!BW$99,'BAZA DANYCH'!$I:$I,STATYSTYKI!$L$5)</f>
        <v>0</v>
      </c>
      <c r="BX124" s="41">
        <f>SUMIFS('BAZA DANYCH'!$L:$L,'BAZA DANYCH'!$B:$B,STATYSTYKI!$B124,'BAZA DANYCH'!$C:$C,STATYSTYKI!$C124,'BAZA DANYCH'!$G:$G,STATYSTYKI!$D124,'BAZA DANYCH'!$J:$J,STATYSTYKI!BX$99,'BAZA DANYCH'!$I:$I,STATYSTYKI!$L$5)</f>
        <v>0</v>
      </c>
      <c r="BY124" s="41">
        <f>SUMIFS('BAZA DANYCH'!$L:$L,'BAZA DANYCH'!$B:$B,STATYSTYKI!$B124,'BAZA DANYCH'!$C:$C,STATYSTYKI!$C124,'BAZA DANYCH'!$G:$G,STATYSTYKI!$D124,'BAZA DANYCH'!$J:$J,STATYSTYKI!BY$99,'BAZA DANYCH'!$I:$I,STATYSTYKI!$L$5)</f>
        <v>0</v>
      </c>
      <c r="BZ124" s="41">
        <f>SUMIFS('BAZA DANYCH'!$L:$L,'BAZA DANYCH'!$B:$B,STATYSTYKI!$B124,'BAZA DANYCH'!$C:$C,STATYSTYKI!$C124,'BAZA DANYCH'!$G:$G,STATYSTYKI!$D124,'BAZA DANYCH'!$J:$J,STATYSTYKI!BZ$99,'BAZA DANYCH'!$I:$I,STATYSTYKI!$L$5)</f>
        <v>0</v>
      </c>
      <c r="CA124" s="41">
        <f>SUMIFS('BAZA DANYCH'!$L:$L,'BAZA DANYCH'!$B:$B,STATYSTYKI!$B124,'BAZA DANYCH'!$C:$C,STATYSTYKI!$C124,'BAZA DANYCH'!$G:$G,STATYSTYKI!$D124,'BAZA DANYCH'!$J:$J,STATYSTYKI!CA$99,'BAZA DANYCH'!$I:$I,STATYSTYKI!$L$5)</f>
        <v>0</v>
      </c>
      <c r="CB124" s="41">
        <f>SUMIFS('BAZA DANYCH'!$L:$L,'BAZA DANYCH'!$B:$B,STATYSTYKI!$B124,'BAZA DANYCH'!$C:$C,STATYSTYKI!$C124,'BAZA DANYCH'!$G:$G,STATYSTYKI!$D124,'BAZA DANYCH'!$J:$J,STATYSTYKI!CB$99,'BAZA DANYCH'!$I:$I,STATYSTYKI!$L$5)</f>
        <v>0</v>
      </c>
      <c r="CC124" s="41">
        <f>SUMIFS('BAZA DANYCH'!$L:$L,'BAZA DANYCH'!$B:$B,STATYSTYKI!$B124,'BAZA DANYCH'!$C:$C,STATYSTYKI!$C124,'BAZA DANYCH'!$G:$G,STATYSTYKI!$D124,'BAZA DANYCH'!$J:$J,STATYSTYKI!CC$99,'BAZA DANYCH'!$I:$I,STATYSTYKI!$L$5)</f>
        <v>0</v>
      </c>
      <c r="CD124" s="41">
        <f>SUMIFS('BAZA DANYCH'!$L:$L,'BAZA DANYCH'!$B:$B,STATYSTYKI!$B124,'BAZA DANYCH'!$C:$C,STATYSTYKI!$C124,'BAZA DANYCH'!$G:$G,STATYSTYKI!$D124,'BAZA DANYCH'!$J:$J,STATYSTYKI!CD$99,'BAZA DANYCH'!$I:$I,STATYSTYKI!$L$5)</f>
        <v>0</v>
      </c>
      <c r="CE124" s="41">
        <f>SUMIFS('BAZA DANYCH'!$L:$L,'BAZA DANYCH'!$B:$B,STATYSTYKI!$B124,'BAZA DANYCH'!$C:$C,STATYSTYKI!$C124,'BAZA DANYCH'!$G:$G,STATYSTYKI!$D124,'BAZA DANYCH'!$J:$J,STATYSTYKI!CE$99,'BAZA DANYCH'!$I:$I,STATYSTYKI!$L$5)</f>
        <v>0</v>
      </c>
      <c r="CF124" s="41">
        <f>SUMIFS('BAZA DANYCH'!$L:$L,'BAZA DANYCH'!$B:$B,STATYSTYKI!$B124,'BAZA DANYCH'!$C:$C,STATYSTYKI!$C124,'BAZA DANYCH'!$G:$G,STATYSTYKI!$D124,'BAZA DANYCH'!$J:$J,STATYSTYKI!CF$99,'BAZA DANYCH'!$I:$I,STATYSTYKI!$L$5)</f>
        <v>0</v>
      </c>
      <c r="CG124" s="41">
        <f>SUMIFS('BAZA DANYCH'!$L:$L,'BAZA DANYCH'!$B:$B,STATYSTYKI!$B124,'BAZA DANYCH'!$C:$C,STATYSTYKI!$C124,'BAZA DANYCH'!$G:$G,STATYSTYKI!$D124,'BAZA DANYCH'!$J:$J,STATYSTYKI!CG$99,'BAZA DANYCH'!$I:$I,STATYSTYKI!$L$5)</f>
        <v>0</v>
      </c>
      <c r="CH124" s="41">
        <f>SUMIFS('BAZA DANYCH'!$L:$L,'BAZA DANYCH'!$B:$B,STATYSTYKI!$B124,'BAZA DANYCH'!$C:$C,STATYSTYKI!$C124,'BAZA DANYCH'!$G:$G,STATYSTYKI!$D124,'BAZA DANYCH'!$J:$J,STATYSTYKI!CH$99,'BAZA DANYCH'!$I:$I,STATYSTYKI!$L$5)</f>
        <v>0</v>
      </c>
      <c r="CI124" s="41">
        <f>SUMIFS('BAZA DANYCH'!$L:$L,'BAZA DANYCH'!$B:$B,STATYSTYKI!$B124,'BAZA DANYCH'!$C:$C,STATYSTYKI!$C124,'BAZA DANYCH'!$G:$G,STATYSTYKI!$D124,'BAZA DANYCH'!$J:$J,STATYSTYKI!CI$99,'BAZA DANYCH'!$I:$I,STATYSTYKI!$L$5)</f>
        <v>0</v>
      </c>
      <c r="CJ124" s="41">
        <f>SUMIFS('BAZA DANYCH'!$L:$L,'BAZA DANYCH'!$B:$B,STATYSTYKI!$B124,'BAZA DANYCH'!$C:$C,STATYSTYKI!$C124,'BAZA DANYCH'!$G:$G,STATYSTYKI!$D124,'BAZA DANYCH'!$J:$J,STATYSTYKI!CJ$99,'BAZA DANYCH'!$I:$I,STATYSTYKI!$L$5)</f>
        <v>0</v>
      </c>
      <c r="CK124" s="41">
        <f>SUMIFS('BAZA DANYCH'!$L:$L,'BAZA DANYCH'!$B:$B,STATYSTYKI!$B124,'BAZA DANYCH'!$C:$C,STATYSTYKI!$C124,'BAZA DANYCH'!$G:$G,STATYSTYKI!$D124,'BAZA DANYCH'!$J:$J,STATYSTYKI!CK$99,'BAZA DANYCH'!$I:$I,STATYSTYKI!$L$5)</f>
        <v>0</v>
      </c>
      <c r="CL124" s="41">
        <f>SUMIFS('BAZA DANYCH'!$L:$L,'BAZA DANYCH'!$B:$B,STATYSTYKI!$B124,'BAZA DANYCH'!$C:$C,STATYSTYKI!$C124,'BAZA DANYCH'!$G:$G,STATYSTYKI!$D124,'BAZA DANYCH'!$J:$J,STATYSTYKI!CL$99,'BAZA DANYCH'!$I:$I,STATYSTYKI!$L$5)</f>
        <v>0</v>
      </c>
      <c r="CM124" s="41">
        <f>SUMIFS('BAZA DANYCH'!$L:$L,'BAZA DANYCH'!$B:$B,STATYSTYKI!$B124,'BAZA DANYCH'!$C:$C,STATYSTYKI!$C124,'BAZA DANYCH'!$G:$G,STATYSTYKI!$D124,'BAZA DANYCH'!$J:$J,STATYSTYKI!CM$99,'BAZA DANYCH'!$I:$I,STATYSTYKI!$L$5)</f>
        <v>0</v>
      </c>
      <c r="CN124" s="41">
        <f>SUMIFS('BAZA DANYCH'!$L:$L,'BAZA DANYCH'!$B:$B,STATYSTYKI!$B124,'BAZA DANYCH'!$C:$C,STATYSTYKI!$C124,'BAZA DANYCH'!$G:$G,STATYSTYKI!$D124,'BAZA DANYCH'!$J:$J,STATYSTYKI!CN$99,'BAZA DANYCH'!$I:$I,STATYSTYKI!$L$5)</f>
        <v>0</v>
      </c>
      <c r="CO124" s="41">
        <f>SUMIFS('BAZA DANYCH'!$L:$L,'BAZA DANYCH'!$B:$B,STATYSTYKI!$B124,'BAZA DANYCH'!$C:$C,STATYSTYKI!$C124,'BAZA DANYCH'!$G:$G,STATYSTYKI!$D124,'BAZA DANYCH'!$J:$J,STATYSTYKI!CO$99,'BAZA DANYCH'!$I:$I,STATYSTYKI!$L$5)</f>
        <v>0</v>
      </c>
      <c r="CP124" s="41">
        <f>SUMIFS('BAZA DANYCH'!$L:$L,'BAZA DANYCH'!$B:$B,STATYSTYKI!$B124,'BAZA DANYCH'!$C:$C,STATYSTYKI!$C124,'BAZA DANYCH'!$G:$G,STATYSTYKI!$D124,'BAZA DANYCH'!$J:$J,STATYSTYKI!CP$99,'BAZA DANYCH'!$I:$I,STATYSTYKI!$L$5)</f>
        <v>0</v>
      </c>
      <c r="CQ124" s="41">
        <f>SUMIFS('BAZA DANYCH'!$L:$L,'BAZA DANYCH'!$B:$B,STATYSTYKI!$B124,'BAZA DANYCH'!$C:$C,STATYSTYKI!$C124,'BAZA DANYCH'!$G:$G,STATYSTYKI!$D124,'BAZA DANYCH'!$J:$J,STATYSTYKI!CQ$99,'BAZA DANYCH'!$I:$I,STATYSTYKI!$L$5)</f>
        <v>0</v>
      </c>
      <c r="CR124" s="41">
        <f>SUMIFS('BAZA DANYCH'!$L:$L,'BAZA DANYCH'!$B:$B,STATYSTYKI!$B124,'BAZA DANYCH'!$C:$C,STATYSTYKI!$C124,'BAZA DANYCH'!$G:$G,STATYSTYKI!$D124,'BAZA DANYCH'!$J:$J,STATYSTYKI!CR$99,'BAZA DANYCH'!$I:$I,STATYSTYKI!$L$5)</f>
        <v>0</v>
      </c>
      <c r="CS124" s="41">
        <f>SUMIFS('BAZA DANYCH'!$L:$L,'BAZA DANYCH'!$B:$B,STATYSTYKI!$B124,'BAZA DANYCH'!$C:$C,STATYSTYKI!$C124,'BAZA DANYCH'!$G:$G,STATYSTYKI!$D124,'BAZA DANYCH'!$J:$J,STATYSTYKI!CS$99,'BAZA DANYCH'!$I:$I,STATYSTYKI!$L$5)</f>
        <v>0</v>
      </c>
      <c r="CT124" s="41">
        <f>SUMIFS('BAZA DANYCH'!$L:$L,'BAZA DANYCH'!$B:$B,STATYSTYKI!$B124,'BAZA DANYCH'!$C:$C,STATYSTYKI!$C124,'BAZA DANYCH'!$G:$G,STATYSTYKI!$D124,'BAZA DANYCH'!$J:$J,STATYSTYKI!CT$99,'BAZA DANYCH'!$I:$I,STATYSTYKI!$L$5)</f>
        <v>0</v>
      </c>
      <c r="CU124" s="41">
        <f>SUMIFS('BAZA DANYCH'!$L:$L,'BAZA DANYCH'!$B:$B,STATYSTYKI!$B124,'BAZA DANYCH'!$C:$C,STATYSTYKI!$C124,'BAZA DANYCH'!$G:$G,STATYSTYKI!$D124,'BAZA DANYCH'!$J:$J,STATYSTYKI!CU$99,'BAZA DANYCH'!$I:$I,STATYSTYKI!$L$5)</f>
        <v>0</v>
      </c>
      <c r="CV124" s="41">
        <f>SUMIFS('BAZA DANYCH'!$L:$L,'BAZA DANYCH'!$B:$B,STATYSTYKI!$B124,'BAZA DANYCH'!$C:$C,STATYSTYKI!$C124,'BAZA DANYCH'!$G:$G,STATYSTYKI!$D124,'BAZA DANYCH'!$J:$J,STATYSTYKI!CV$99,'BAZA DANYCH'!$I:$I,STATYSTYKI!$L$5)</f>
        <v>0</v>
      </c>
      <c r="CW124" s="41">
        <f>SUMIFS('BAZA DANYCH'!$L:$L,'BAZA DANYCH'!$B:$B,STATYSTYKI!$B124,'BAZA DANYCH'!$C:$C,STATYSTYKI!$C124,'BAZA DANYCH'!$G:$G,STATYSTYKI!$D124,'BAZA DANYCH'!$J:$J,STATYSTYKI!CW$99,'BAZA DANYCH'!$I:$I,STATYSTYKI!$L$5)</f>
        <v>0</v>
      </c>
      <c r="CX124" s="41">
        <f>SUMIFS('BAZA DANYCH'!$L:$L,'BAZA DANYCH'!$B:$B,STATYSTYKI!$B124,'BAZA DANYCH'!$C:$C,STATYSTYKI!$C124,'BAZA DANYCH'!$G:$G,STATYSTYKI!$D124,'BAZA DANYCH'!$J:$J,STATYSTYKI!CX$99,'BAZA DANYCH'!$I:$I,STATYSTYKI!$L$5)</f>
        <v>0</v>
      </c>
    </row>
    <row r="125" spans="2:102">
      <c r="B125" s="20" t="s">
        <v>126</v>
      </c>
      <c r="C125" s="20" t="s">
        <v>121</v>
      </c>
      <c r="D125" s="20" t="s">
        <v>18</v>
      </c>
      <c r="E125" s="25" t="s">
        <v>19</v>
      </c>
      <c r="F125" s="52">
        <f t="shared" si="208"/>
        <v>0</v>
      </c>
      <c r="G125" s="52">
        <f>SUMIFS('BAZA DANYCH'!$M:$M,'BAZA DANYCH'!$B:$B,STATYSTYKI!$B125,'BAZA DANYCH'!$C:$C,STATYSTYKI!$C125,'BAZA DANYCH'!$G:$G,STATYSTYKI!$D125,'BAZA DANYCH'!$J:$J,STATYSTYKI!G$99,'BAZA DANYCH'!$I:$I,STATYSTYKI!$L$5)</f>
        <v>0</v>
      </c>
      <c r="H125" s="52">
        <f>SUMIFS('BAZA DANYCH'!$M:$M,'BAZA DANYCH'!$B:$B,STATYSTYKI!$B125,'BAZA DANYCH'!$C:$C,STATYSTYKI!$C125,'BAZA DANYCH'!$G:$G,STATYSTYKI!$D125,'BAZA DANYCH'!$J:$J,STATYSTYKI!H$99,'BAZA DANYCH'!$I:$I,STATYSTYKI!$L$5)</f>
        <v>0</v>
      </c>
      <c r="I125" s="52">
        <f>SUMIFS('BAZA DANYCH'!$M:$M,'BAZA DANYCH'!$B:$B,STATYSTYKI!$B125,'BAZA DANYCH'!$C:$C,STATYSTYKI!$C125,'BAZA DANYCH'!$G:$G,STATYSTYKI!$D125,'BAZA DANYCH'!$J:$J,STATYSTYKI!I$99,'BAZA DANYCH'!$I:$I,STATYSTYKI!$L$5)</f>
        <v>0</v>
      </c>
      <c r="J125" s="52">
        <f>SUMIFS('BAZA DANYCH'!$M:$M,'BAZA DANYCH'!$B:$B,STATYSTYKI!$B125,'BAZA DANYCH'!$C:$C,STATYSTYKI!$C125,'BAZA DANYCH'!$G:$G,STATYSTYKI!$D125,'BAZA DANYCH'!$J:$J,STATYSTYKI!J$99,'BAZA DANYCH'!$I:$I,STATYSTYKI!$L$5)</f>
        <v>0</v>
      </c>
      <c r="K125" s="52">
        <f>SUMIFS('BAZA DANYCH'!$M:$M,'BAZA DANYCH'!$B:$B,STATYSTYKI!$B125,'BAZA DANYCH'!$C:$C,STATYSTYKI!$C125,'BAZA DANYCH'!$G:$G,STATYSTYKI!$D125,'BAZA DANYCH'!$J:$J,STATYSTYKI!K$99,'BAZA DANYCH'!$I:$I,STATYSTYKI!$L$5)</f>
        <v>0</v>
      </c>
      <c r="L125" s="52">
        <f>SUMIFS('BAZA DANYCH'!$M:$M,'BAZA DANYCH'!$B:$B,STATYSTYKI!$B125,'BAZA DANYCH'!$C:$C,STATYSTYKI!$C125,'BAZA DANYCH'!$G:$G,STATYSTYKI!$D125,'BAZA DANYCH'!$J:$J,STATYSTYKI!L$99,'BAZA DANYCH'!$I:$I,STATYSTYKI!$L$5)</f>
        <v>0</v>
      </c>
      <c r="M125" s="52">
        <f>SUMIFS('BAZA DANYCH'!$M:$M,'BAZA DANYCH'!$B:$B,STATYSTYKI!$B125,'BAZA DANYCH'!$C:$C,STATYSTYKI!$C125,'BAZA DANYCH'!$G:$G,STATYSTYKI!$D125,'BAZA DANYCH'!$J:$J,STATYSTYKI!M$99,'BAZA DANYCH'!$I:$I,STATYSTYKI!$L$5)</f>
        <v>0</v>
      </c>
      <c r="N125" s="52">
        <f>SUMIFS('BAZA DANYCH'!$M:$M,'BAZA DANYCH'!$B:$B,STATYSTYKI!$B125,'BAZA DANYCH'!$C:$C,STATYSTYKI!$C125,'BAZA DANYCH'!$G:$G,STATYSTYKI!$D125,'BAZA DANYCH'!$J:$J,STATYSTYKI!N$99,'BAZA DANYCH'!$I:$I,STATYSTYKI!$L$5)</f>
        <v>0</v>
      </c>
      <c r="O125" s="52">
        <f>SUMIFS('BAZA DANYCH'!$M:$M,'BAZA DANYCH'!$B:$B,STATYSTYKI!$B125,'BAZA DANYCH'!$C:$C,STATYSTYKI!$C125,'BAZA DANYCH'!$G:$G,STATYSTYKI!$D125,'BAZA DANYCH'!$J:$J,STATYSTYKI!O$99,'BAZA DANYCH'!$I:$I,STATYSTYKI!$L$5)</f>
        <v>0</v>
      </c>
      <c r="P125" s="52">
        <f>SUMIFS('BAZA DANYCH'!$M:$M,'BAZA DANYCH'!$B:$B,STATYSTYKI!$B125,'BAZA DANYCH'!$C:$C,STATYSTYKI!$C125,'BAZA DANYCH'!$G:$G,STATYSTYKI!$D125,'BAZA DANYCH'!$J:$J,STATYSTYKI!P$99,'BAZA DANYCH'!$I:$I,STATYSTYKI!$L$5)</f>
        <v>0</v>
      </c>
      <c r="Q125" s="52">
        <f>SUMIFS('BAZA DANYCH'!$M:$M,'BAZA DANYCH'!$B:$B,STATYSTYKI!$B125,'BAZA DANYCH'!$C:$C,STATYSTYKI!$C125,'BAZA DANYCH'!$G:$G,STATYSTYKI!$D125,'BAZA DANYCH'!$J:$J,STATYSTYKI!Q$99,'BAZA DANYCH'!$I:$I,STATYSTYKI!$L$5)</f>
        <v>0</v>
      </c>
      <c r="R125" s="52">
        <f>SUMIFS('BAZA DANYCH'!$M:$M,'BAZA DANYCH'!$B:$B,STATYSTYKI!$B125,'BAZA DANYCH'!$C:$C,STATYSTYKI!$C125,'BAZA DANYCH'!$G:$G,STATYSTYKI!$D125,'BAZA DANYCH'!$J:$J,STATYSTYKI!R$99,'BAZA DANYCH'!$I:$I,STATYSTYKI!$L$5)</f>
        <v>0</v>
      </c>
      <c r="S125" s="52">
        <f>SUMIFS('BAZA DANYCH'!$M:$M,'BAZA DANYCH'!$B:$B,STATYSTYKI!$B125,'BAZA DANYCH'!$C:$C,STATYSTYKI!$C125,'BAZA DANYCH'!$G:$G,STATYSTYKI!$D125,'BAZA DANYCH'!$J:$J,STATYSTYKI!S$99,'BAZA DANYCH'!$I:$I,STATYSTYKI!$L$5)</f>
        <v>0</v>
      </c>
      <c r="T125" s="52">
        <f>SUMIFS('BAZA DANYCH'!$M:$M,'BAZA DANYCH'!$B:$B,STATYSTYKI!$B125,'BAZA DANYCH'!$C:$C,STATYSTYKI!$C125,'BAZA DANYCH'!$G:$G,STATYSTYKI!$D125,'BAZA DANYCH'!$J:$J,STATYSTYKI!T$99,'BAZA DANYCH'!$I:$I,STATYSTYKI!$L$5)</f>
        <v>0</v>
      </c>
      <c r="U125" s="52">
        <f>SUMIFS('BAZA DANYCH'!$M:$M,'BAZA DANYCH'!$B:$B,STATYSTYKI!$B125,'BAZA DANYCH'!$C:$C,STATYSTYKI!$C125,'BAZA DANYCH'!$G:$G,STATYSTYKI!$D125,'BAZA DANYCH'!$J:$J,STATYSTYKI!U$99,'BAZA DANYCH'!$I:$I,STATYSTYKI!$L$5)</f>
        <v>0</v>
      </c>
      <c r="V125" s="52">
        <f>SUMIFS('BAZA DANYCH'!$M:$M,'BAZA DANYCH'!$B:$B,STATYSTYKI!$B125,'BAZA DANYCH'!$C:$C,STATYSTYKI!$C125,'BAZA DANYCH'!$G:$G,STATYSTYKI!$D125,'BAZA DANYCH'!$J:$J,STATYSTYKI!V$99,'BAZA DANYCH'!$I:$I,STATYSTYKI!$L$5)</f>
        <v>0</v>
      </c>
      <c r="W125" s="52">
        <f>SUMIFS('BAZA DANYCH'!$M:$M,'BAZA DANYCH'!$B:$B,STATYSTYKI!$B125,'BAZA DANYCH'!$C:$C,STATYSTYKI!$C125,'BAZA DANYCH'!$G:$G,STATYSTYKI!$D125,'BAZA DANYCH'!$J:$J,STATYSTYKI!W$99,'BAZA DANYCH'!$I:$I,STATYSTYKI!$L$5)</f>
        <v>0</v>
      </c>
      <c r="X125" s="52">
        <f>SUMIFS('BAZA DANYCH'!$M:$M,'BAZA DANYCH'!$B:$B,STATYSTYKI!$B125,'BAZA DANYCH'!$C:$C,STATYSTYKI!$C125,'BAZA DANYCH'!$G:$G,STATYSTYKI!$D125,'BAZA DANYCH'!$J:$J,STATYSTYKI!X$99,'BAZA DANYCH'!$I:$I,STATYSTYKI!$L$5)</f>
        <v>0</v>
      </c>
      <c r="Y125" s="52">
        <f>SUMIFS('BAZA DANYCH'!$M:$M,'BAZA DANYCH'!$B:$B,STATYSTYKI!$B125,'BAZA DANYCH'!$C:$C,STATYSTYKI!$C125,'BAZA DANYCH'!$G:$G,STATYSTYKI!$D125,'BAZA DANYCH'!$J:$J,STATYSTYKI!Y$99,'BAZA DANYCH'!$I:$I,STATYSTYKI!$L$5)</f>
        <v>0</v>
      </c>
      <c r="Z125" s="52">
        <f>SUMIFS('BAZA DANYCH'!$M:$M,'BAZA DANYCH'!$B:$B,STATYSTYKI!$B125,'BAZA DANYCH'!$C:$C,STATYSTYKI!$C125,'BAZA DANYCH'!$G:$G,STATYSTYKI!$D125,'BAZA DANYCH'!$J:$J,STATYSTYKI!Z$99,'BAZA DANYCH'!$I:$I,STATYSTYKI!$L$5)</f>
        <v>0</v>
      </c>
      <c r="AA125" s="52">
        <f>SUMIFS('BAZA DANYCH'!$M:$M,'BAZA DANYCH'!$B:$B,STATYSTYKI!$B125,'BAZA DANYCH'!$C:$C,STATYSTYKI!$C125,'BAZA DANYCH'!$G:$G,STATYSTYKI!$D125,'BAZA DANYCH'!$J:$J,STATYSTYKI!AA$99,'BAZA DANYCH'!$I:$I,STATYSTYKI!$L$5)</f>
        <v>0</v>
      </c>
      <c r="AB125" s="52">
        <f>SUMIFS('BAZA DANYCH'!$M:$M,'BAZA DANYCH'!$B:$B,STATYSTYKI!$B125,'BAZA DANYCH'!$C:$C,STATYSTYKI!$C125,'BAZA DANYCH'!$G:$G,STATYSTYKI!$D125,'BAZA DANYCH'!$J:$J,STATYSTYKI!AB$99,'BAZA DANYCH'!$I:$I,STATYSTYKI!$L$5)</f>
        <v>0</v>
      </c>
      <c r="AC125" s="52">
        <f>SUMIFS('BAZA DANYCH'!$M:$M,'BAZA DANYCH'!$B:$B,STATYSTYKI!$B125,'BAZA DANYCH'!$C:$C,STATYSTYKI!$C125,'BAZA DANYCH'!$G:$G,STATYSTYKI!$D125,'BAZA DANYCH'!$J:$J,STATYSTYKI!AC$99,'BAZA DANYCH'!$I:$I,STATYSTYKI!$L$5)</f>
        <v>0</v>
      </c>
      <c r="AD125" s="52">
        <f>SUMIFS('BAZA DANYCH'!$M:$M,'BAZA DANYCH'!$B:$B,STATYSTYKI!$B125,'BAZA DANYCH'!$C:$C,STATYSTYKI!$C125,'BAZA DANYCH'!$G:$G,STATYSTYKI!$D125,'BAZA DANYCH'!$J:$J,STATYSTYKI!AD$99,'BAZA DANYCH'!$I:$I,STATYSTYKI!$L$5)</f>
        <v>0</v>
      </c>
      <c r="AE125" s="52">
        <f>SUMIFS('BAZA DANYCH'!$M:$M,'BAZA DANYCH'!$B:$B,STATYSTYKI!$B125,'BAZA DANYCH'!$C:$C,STATYSTYKI!$C125,'BAZA DANYCH'!$G:$G,STATYSTYKI!$D125,'BAZA DANYCH'!$J:$J,STATYSTYKI!AE$99,'BAZA DANYCH'!$I:$I,STATYSTYKI!$L$5)</f>
        <v>0</v>
      </c>
      <c r="AF125" s="52">
        <f>SUMIFS('BAZA DANYCH'!$M:$M,'BAZA DANYCH'!$B:$B,STATYSTYKI!$B125,'BAZA DANYCH'!$C:$C,STATYSTYKI!$C125,'BAZA DANYCH'!$G:$G,STATYSTYKI!$D125,'BAZA DANYCH'!$J:$J,STATYSTYKI!AF$99,'BAZA DANYCH'!$I:$I,STATYSTYKI!$L$5)</f>
        <v>0</v>
      </c>
      <c r="AG125" s="52">
        <f>SUMIFS('BAZA DANYCH'!$M:$M,'BAZA DANYCH'!$B:$B,STATYSTYKI!$B125,'BAZA DANYCH'!$C:$C,STATYSTYKI!$C125,'BAZA DANYCH'!$G:$G,STATYSTYKI!$D125,'BAZA DANYCH'!$J:$J,STATYSTYKI!AG$99,'BAZA DANYCH'!$I:$I,STATYSTYKI!$L$5)</f>
        <v>0</v>
      </c>
      <c r="AH125" s="52">
        <f>SUMIFS('BAZA DANYCH'!$M:$M,'BAZA DANYCH'!$B:$B,STATYSTYKI!$B125,'BAZA DANYCH'!$C:$C,STATYSTYKI!$C125,'BAZA DANYCH'!$G:$G,STATYSTYKI!$D125,'BAZA DANYCH'!$J:$J,STATYSTYKI!AH$99,'BAZA DANYCH'!$I:$I,STATYSTYKI!$L$5)</f>
        <v>0</v>
      </c>
      <c r="AI125" s="52">
        <f>SUMIFS('BAZA DANYCH'!$M:$M,'BAZA DANYCH'!$B:$B,STATYSTYKI!$B125,'BAZA DANYCH'!$C:$C,STATYSTYKI!$C125,'BAZA DANYCH'!$G:$G,STATYSTYKI!$D125,'BAZA DANYCH'!$J:$J,STATYSTYKI!AI$99,'BAZA DANYCH'!$I:$I,STATYSTYKI!$L$5)</f>
        <v>0</v>
      </c>
      <c r="AJ125" s="52">
        <f>SUMIFS('BAZA DANYCH'!$M:$M,'BAZA DANYCH'!$B:$B,STATYSTYKI!$B125,'BAZA DANYCH'!$C:$C,STATYSTYKI!$C125,'BAZA DANYCH'!$G:$G,STATYSTYKI!$D125,'BAZA DANYCH'!$J:$J,STATYSTYKI!AJ$99,'BAZA DANYCH'!$I:$I,STATYSTYKI!$L$5)</f>
        <v>0</v>
      </c>
      <c r="AK125" s="52">
        <f>SUMIFS('BAZA DANYCH'!$M:$M,'BAZA DANYCH'!$B:$B,STATYSTYKI!$B125,'BAZA DANYCH'!$C:$C,STATYSTYKI!$C125,'BAZA DANYCH'!$G:$G,STATYSTYKI!$D125,'BAZA DANYCH'!$J:$J,STATYSTYKI!AK$99,'BAZA DANYCH'!$I:$I,STATYSTYKI!$L$5)</f>
        <v>0</v>
      </c>
      <c r="AL125" s="52">
        <f>SUMIFS('BAZA DANYCH'!$M:$M,'BAZA DANYCH'!$B:$B,STATYSTYKI!$B125,'BAZA DANYCH'!$C:$C,STATYSTYKI!$C125,'BAZA DANYCH'!$G:$G,STATYSTYKI!$D125,'BAZA DANYCH'!$J:$J,STATYSTYKI!AL$99,'BAZA DANYCH'!$I:$I,STATYSTYKI!$L$5)</f>
        <v>0</v>
      </c>
      <c r="AM125" s="52">
        <f>SUMIFS('BAZA DANYCH'!$M:$M,'BAZA DANYCH'!$B:$B,STATYSTYKI!$B125,'BAZA DANYCH'!$C:$C,STATYSTYKI!$C125,'BAZA DANYCH'!$G:$G,STATYSTYKI!$D125,'BAZA DANYCH'!$J:$J,STATYSTYKI!AM$99,'BAZA DANYCH'!$I:$I,STATYSTYKI!$L$5)</f>
        <v>0</v>
      </c>
      <c r="AN125" s="52">
        <f>SUMIFS('BAZA DANYCH'!$M:$M,'BAZA DANYCH'!$B:$B,STATYSTYKI!$B125,'BAZA DANYCH'!$C:$C,STATYSTYKI!$C125,'BAZA DANYCH'!$G:$G,STATYSTYKI!$D125,'BAZA DANYCH'!$J:$J,STATYSTYKI!AN$99,'BAZA DANYCH'!$I:$I,STATYSTYKI!$L$5)</f>
        <v>0</v>
      </c>
      <c r="AO125" s="52">
        <f>SUMIFS('BAZA DANYCH'!$M:$M,'BAZA DANYCH'!$B:$B,STATYSTYKI!$B125,'BAZA DANYCH'!$C:$C,STATYSTYKI!$C125,'BAZA DANYCH'!$G:$G,STATYSTYKI!$D125,'BAZA DANYCH'!$J:$J,STATYSTYKI!AO$99,'BAZA DANYCH'!$I:$I,STATYSTYKI!$L$5)</f>
        <v>0</v>
      </c>
      <c r="AP125" s="52">
        <f>SUMIFS('BAZA DANYCH'!$M:$M,'BAZA DANYCH'!$B:$B,STATYSTYKI!$B125,'BAZA DANYCH'!$C:$C,STATYSTYKI!$C125,'BAZA DANYCH'!$G:$G,STATYSTYKI!$D125,'BAZA DANYCH'!$J:$J,STATYSTYKI!AP$99,'BAZA DANYCH'!$I:$I,STATYSTYKI!$L$5)</f>
        <v>0</v>
      </c>
      <c r="AQ125" s="52">
        <f>SUMIFS('BAZA DANYCH'!$M:$M,'BAZA DANYCH'!$B:$B,STATYSTYKI!$B125,'BAZA DANYCH'!$C:$C,STATYSTYKI!$C125,'BAZA DANYCH'!$G:$G,STATYSTYKI!$D125,'BAZA DANYCH'!$J:$J,STATYSTYKI!AQ$99,'BAZA DANYCH'!$I:$I,STATYSTYKI!$L$5)</f>
        <v>0</v>
      </c>
      <c r="AR125" s="52">
        <f>SUMIFS('BAZA DANYCH'!$M:$M,'BAZA DANYCH'!$B:$B,STATYSTYKI!$B125,'BAZA DANYCH'!$C:$C,STATYSTYKI!$C125,'BAZA DANYCH'!$G:$G,STATYSTYKI!$D125,'BAZA DANYCH'!$J:$J,STATYSTYKI!AR$99,'BAZA DANYCH'!$I:$I,STATYSTYKI!$L$5)</f>
        <v>0</v>
      </c>
      <c r="AS125" s="52">
        <f>SUMIFS('BAZA DANYCH'!$M:$M,'BAZA DANYCH'!$B:$B,STATYSTYKI!$B125,'BAZA DANYCH'!$C:$C,STATYSTYKI!$C125,'BAZA DANYCH'!$G:$G,STATYSTYKI!$D125,'BAZA DANYCH'!$J:$J,STATYSTYKI!AS$99,'BAZA DANYCH'!$I:$I,STATYSTYKI!$L$5)</f>
        <v>0</v>
      </c>
      <c r="AT125" s="52">
        <f>SUMIFS('BAZA DANYCH'!$M:$M,'BAZA DANYCH'!$B:$B,STATYSTYKI!$B125,'BAZA DANYCH'!$C:$C,STATYSTYKI!$C125,'BAZA DANYCH'!$G:$G,STATYSTYKI!$D125,'BAZA DANYCH'!$J:$J,STATYSTYKI!AT$99,'BAZA DANYCH'!$I:$I,STATYSTYKI!$L$5)</f>
        <v>0</v>
      </c>
      <c r="AU125" s="52">
        <f>SUMIFS('BAZA DANYCH'!$M:$M,'BAZA DANYCH'!$B:$B,STATYSTYKI!$B125,'BAZA DANYCH'!$C:$C,STATYSTYKI!$C125,'BAZA DANYCH'!$G:$G,STATYSTYKI!$D125,'BAZA DANYCH'!$J:$J,STATYSTYKI!AU$99,'BAZA DANYCH'!$I:$I,STATYSTYKI!$L$5)</f>
        <v>0</v>
      </c>
      <c r="AV125" s="52">
        <f>SUMIFS('BAZA DANYCH'!$M:$M,'BAZA DANYCH'!$B:$B,STATYSTYKI!$B125,'BAZA DANYCH'!$C:$C,STATYSTYKI!$C125,'BAZA DANYCH'!$G:$G,STATYSTYKI!$D125,'BAZA DANYCH'!$J:$J,STATYSTYKI!AV$99,'BAZA DANYCH'!$I:$I,STATYSTYKI!$L$5)</f>
        <v>0</v>
      </c>
      <c r="AW125" s="52">
        <f>SUMIFS('BAZA DANYCH'!$M:$M,'BAZA DANYCH'!$B:$B,STATYSTYKI!$B125,'BAZA DANYCH'!$C:$C,STATYSTYKI!$C125,'BAZA DANYCH'!$G:$G,STATYSTYKI!$D125,'BAZA DANYCH'!$J:$J,STATYSTYKI!AW$99,'BAZA DANYCH'!$I:$I,STATYSTYKI!$L$5)</f>
        <v>0</v>
      </c>
      <c r="AX125" s="52">
        <f>SUMIFS('BAZA DANYCH'!$M:$M,'BAZA DANYCH'!$B:$B,STATYSTYKI!$B125,'BAZA DANYCH'!$C:$C,STATYSTYKI!$C125,'BAZA DANYCH'!$G:$G,STATYSTYKI!$D125,'BAZA DANYCH'!$J:$J,STATYSTYKI!AX$99,'BAZA DANYCH'!$I:$I,STATYSTYKI!$L$5)</f>
        <v>0</v>
      </c>
      <c r="AY125" s="52">
        <f>SUMIFS('BAZA DANYCH'!$M:$M,'BAZA DANYCH'!$B:$B,STATYSTYKI!$B125,'BAZA DANYCH'!$C:$C,STATYSTYKI!$C125,'BAZA DANYCH'!$G:$G,STATYSTYKI!$D125,'BAZA DANYCH'!$J:$J,STATYSTYKI!AY$99,'BAZA DANYCH'!$I:$I,STATYSTYKI!$L$5)</f>
        <v>0</v>
      </c>
      <c r="AZ125" s="52">
        <f>SUMIFS('BAZA DANYCH'!$M:$M,'BAZA DANYCH'!$B:$B,STATYSTYKI!$B125,'BAZA DANYCH'!$C:$C,STATYSTYKI!$C125,'BAZA DANYCH'!$G:$G,STATYSTYKI!$D125,'BAZA DANYCH'!$J:$J,STATYSTYKI!AZ$99,'BAZA DANYCH'!$I:$I,STATYSTYKI!$L$5)</f>
        <v>0</v>
      </c>
      <c r="BA125" s="52">
        <f>SUMIFS('BAZA DANYCH'!$M:$M,'BAZA DANYCH'!$B:$B,STATYSTYKI!$B125,'BAZA DANYCH'!$C:$C,STATYSTYKI!$C125,'BAZA DANYCH'!$G:$G,STATYSTYKI!$D125,'BAZA DANYCH'!$J:$J,STATYSTYKI!BA$99,'BAZA DANYCH'!$I:$I,STATYSTYKI!$L$5)</f>
        <v>0</v>
      </c>
      <c r="BB125" s="52">
        <f>SUMIFS('BAZA DANYCH'!$M:$M,'BAZA DANYCH'!$B:$B,STATYSTYKI!$B125,'BAZA DANYCH'!$C:$C,STATYSTYKI!$C125,'BAZA DANYCH'!$G:$G,STATYSTYKI!$D125,'BAZA DANYCH'!$J:$J,STATYSTYKI!BB$99,'BAZA DANYCH'!$I:$I,STATYSTYKI!$L$5)</f>
        <v>0</v>
      </c>
      <c r="BC125" s="52">
        <f>SUMIFS('BAZA DANYCH'!$M:$M,'BAZA DANYCH'!$B:$B,STATYSTYKI!$B125,'BAZA DANYCH'!$C:$C,STATYSTYKI!$C125,'BAZA DANYCH'!$G:$G,STATYSTYKI!$D125,'BAZA DANYCH'!$J:$J,STATYSTYKI!BC$99,'BAZA DANYCH'!$I:$I,STATYSTYKI!$L$5)</f>
        <v>0</v>
      </c>
      <c r="BD125" s="52">
        <f>SUMIFS('BAZA DANYCH'!$M:$M,'BAZA DANYCH'!$B:$B,STATYSTYKI!$B125,'BAZA DANYCH'!$C:$C,STATYSTYKI!$C125,'BAZA DANYCH'!$G:$G,STATYSTYKI!$D125,'BAZA DANYCH'!$J:$J,STATYSTYKI!BD$99,'BAZA DANYCH'!$I:$I,STATYSTYKI!$L$5)</f>
        <v>0</v>
      </c>
      <c r="BE125" s="52">
        <f>SUMIFS('BAZA DANYCH'!$M:$M,'BAZA DANYCH'!$B:$B,STATYSTYKI!$B125,'BAZA DANYCH'!$C:$C,STATYSTYKI!$C125,'BAZA DANYCH'!$G:$G,STATYSTYKI!$D125,'BAZA DANYCH'!$J:$J,STATYSTYKI!BE$99,'BAZA DANYCH'!$I:$I,STATYSTYKI!$L$5)</f>
        <v>0</v>
      </c>
      <c r="BF125" s="52">
        <f>SUMIFS('BAZA DANYCH'!$M:$M,'BAZA DANYCH'!$B:$B,STATYSTYKI!$B125,'BAZA DANYCH'!$C:$C,STATYSTYKI!$C125,'BAZA DANYCH'!$G:$G,STATYSTYKI!$D125,'BAZA DANYCH'!$J:$J,STATYSTYKI!BF$99,'BAZA DANYCH'!$I:$I,STATYSTYKI!$L$5)</f>
        <v>0</v>
      </c>
      <c r="BG125" s="52">
        <f>SUMIFS('BAZA DANYCH'!$M:$M,'BAZA DANYCH'!$B:$B,STATYSTYKI!$B125,'BAZA DANYCH'!$C:$C,STATYSTYKI!$C125,'BAZA DANYCH'!$G:$G,STATYSTYKI!$D125,'BAZA DANYCH'!$J:$J,STATYSTYKI!BG$99,'BAZA DANYCH'!$I:$I,STATYSTYKI!$L$5)</f>
        <v>0</v>
      </c>
      <c r="BH125" s="52">
        <f>SUMIFS('BAZA DANYCH'!$M:$M,'BAZA DANYCH'!$B:$B,STATYSTYKI!$B125,'BAZA DANYCH'!$C:$C,STATYSTYKI!$C125,'BAZA DANYCH'!$G:$G,STATYSTYKI!$D125,'BAZA DANYCH'!$J:$J,STATYSTYKI!BH$99,'BAZA DANYCH'!$I:$I,STATYSTYKI!$L$5)</f>
        <v>0</v>
      </c>
      <c r="BI125" s="52">
        <f>SUMIFS('BAZA DANYCH'!$M:$M,'BAZA DANYCH'!$B:$B,STATYSTYKI!$B125,'BAZA DANYCH'!$C:$C,STATYSTYKI!$C125,'BAZA DANYCH'!$G:$G,STATYSTYKI!$D125,'BAZA DANYCH'!$J:$J,STATYSTYKI!BI$99,'BAZA DANYCH'!$I:$I,STATYSTYKI!$L$5)</f>
        <v>0</v>
      </c>
      <c r="BJ125" s="52">
        <f>SUMIFS('BAZA DANYCH'!$M:$M,'BAZA DANYCH'!$B:$B,STATYSTYKI!$B125,'BAZA DANYCH'!$C:$C,STATYSTYKI!$C125,'BAZA DANYCH'!$G:$G,STATYSTYKI!$D125,'BAZA DANYCH'!$J:$J,STATYSTYKI!BJ$99,'BAZA DANYCH'!$I:$I,STATYSTYKI!$L$5)</f>
        <v>0</v>
      </c>
      <c r="BK125" s="52">
        <f>SUMIFS('BAZA DANYCH'!$M:$M,'BAZA DANYCH'!$B:$B,STATYSTYKI!$B125,'BAZA DANYCH'!$C:$C,STATYSTYKI!$C125,'BAZA DANYCH'!$G:$G,STATYSTYKI!$D125,'BAZA DANYCH'!$J:$J,STATYSTYKI!BK$99,'BAZA DANYCH'!$I:$I,STATYSTYKI!$L$5)</f>
        <v>0</v>
      </c>
      <c r="BL125" s="52">
        <f>SUMIFS('BAZA DANYCH'!$M:$M,'BAZA DANYCH'!$B:$B,STATYSTYKI!$B125,'BAZA DANYCH'!$C:$C,STATYSTYKI!$C125,'BAZA DANYCH'!$G:$G,STATYSTYKI!$D125,'BAZA DANYCH'!$J:$J,STATYSTYKI!BL$99,'BAZA DANYCH'!$I:$I,STATYSTYKI!$L$5)</f>
        <v>0</v>
      </c>
      <c r="BM125" s="52">
        <f>SUMIFS('BAZA DANYCH'!$M:$M,'BAZA DANYCH'!$B:$B,STATYSTYKI!$B125,'BAZA DANYCH'!$C:$C,STATYSTYKI!$C125,'BAZA DANYCH'!$G:$G,STATYSTYKI!$D125,'BAZA DANYCH'!$J:$J,STATYSTYKI!BM$99,'BAZA DANYCH'!$I:$I,STATYSTYKI!$L$5)</f>
        <v>0</v>
      </c>
      <c r="BN125" s="52">
        <f>SUMIFS('BAZA DANYCH'!$M:$M,'BAZA DANYCH'!$B:$B,STATYSTYKI!$B125,'BAZA DANYCH'!$C:$C,STATYSTYKI!$C125,'BAZA DANYCH'!$G:$G,STATYSTYKI!$D125,'BAZA DANYCH'!$J:$J,STATYSTYKI!BN$99,'BAZA DANYCH'!$I:$I,STATYSTYKI!$L$5)</f>
        <v>0</v>
      </c>
      <c r="BO125" s="52">
        <f>SUMIFS('BAZA DANYCH'!$M:$M,'BAZA DANYCH'!$B:$B,STATYSTYKI!$B125,'BAZA DANYCH'!$C:$C,STATYSTYKI!$C125,'BAZA DANYCH'!$G:$G,STATYSTYKI!$D125,'BAZA DANYCH'!$J:$J,STATYSTYKI!BO$99,'BAZA DANYCH'!$I:$I,STATYSTYKI!$L$5)</f>
        <v>0</v>
      </c>
      <c r="BP125" s="52">
        <f>SUMIFS('BAZA DANYCH'!$M:$M,'BAZA DANYCH'!$B:$B,STATYSTYKI!$B125,'BAZA DANYCH'!$C:$C,STATYSTYKI!$C125,'BAZA DANYCH'!$G:$G,STATYSTYKI!$D125,'BAZA DANYCH'!$J:$J,STATYSTYKI!BP$99,'BAZA DANYCH'!$I:$I,STATYSTYKI!$L$5)</f>
        <v>0</v>
      </c>
      <c r="BQ125" s="52">
        <f>SUMIFS('BAZA DANYCH'!$M:$M,'BAZA DANYCH'!$B:$B,STATYSTYKI!$B125,'BAZA DANYCH'!$C:$C,STATYSTYKI!$C125,'BAZA DANYCH'!$G:$G,STATYSTYKI!$D125,'BAZA DANYCH'!$J:$J,STATYSTYKI!BQ$99,'BAZA DANYCH'!$I:$I,STATYSTYKI!$L$5)</f>
        <v>0</v>
      </c>
      <c r="BR125" s="52">
        <f>SUMIFS('BAZA DANYCH'!$M:$M,'BAZA DANYCH'!$B:$B,STATYSTYKI!$B125,'BAZA DANYCH'!$C:$C,STATYSTYKI!$C125,'BAZA DANYCH'!$G:$G,STATYSTYKI!$D125,'BAZA DANYCH'!$J:$J,STATYSTYKI!BR$99,'BAZA DANYCH'!$I:$I,STATYSTYKI!$L$5)</f>
        <v>0</v>
      </c>
      <c r="BS125" s="52">
        <f>SUMIFS('BAZA DANYCH'!$M:$M,'BAZA DANYCH'!$B:$B,STATYSTYKI!$B125,'BAZA DANYCH'!$C:$C,STATYSTYKI!$C125,'BAZA DANYCH'!$G:$G,STATYSTYKI!$D125,'BAZA DANYCH'!$J:$J,STATYSTYKI!BS$99,'BAZA DANYCH'!$I:$I,STATYSTYKI!$L$5)</f>
        <v>0</v>
      </c>
      <c r="BT125" s="52">
        <f>SUMIFS('BAZA DANYCH'!$M:$M,'BAZA DANYCH'!$B:$B,STATYSTYKI!$B125,'BAZA DANYCH'!$C:$C,STATYSTYKI!$C125,'BAZA DANYCH'!$G:$G,STATYSTYKI!$D125,'BAZA DANYCH'!$J:$J,STATYSTYKI!BT$99,'BAZA DANYCH'!$I:$I,STATYSTYKI!$L$5)</f>
        <v>0</v>
      </c>
      <c r="BU125" s="52">
        <f>SUMIFS('BAZA DANYCH'!$M:$M,'BAZA DANYCH'!$B:$B,STATYSTYKI!$B125,'BAZA DANYCH'!$C:$C,STATYSTYKI!$C125,'BAZA DANYCH'!$G:$G,STATYSTYKI!$D125,'BAZA DANYCH'!$J:$J,STATYSTYKI!BU$99,'BAZA DANYCH'!$I:$I,STATYSTYKI!$L$5)</f>
        <v>0</v>
      </c>
      <c r="BV125" s="52">
        <f>SUMIFS('BAZA DANYCH'!$M:$M,'BAZA DANYCH'!$B:$B,STATYSTYKI!$B125,'BAZA DANYCH'!$C:$C,STATYSTYKI!$C125,'BAZA DANYCH'!$G:$G,STATYSTYKI!$D125,'BAZA DANYCH'!$J:$J,STATYSTYKI!BV$99,'BAZA DANYCH'!$I:$I,STATYSTYKI!$L$5)</f>
        <v>0</v>
      </c>
      <c r="BW125" s="52">
        <f>SUMIFS('BAZA DANYCH'!$M:$M,'BAZA DANYCH'!$B:$B,STATYSTYKI!$B125,'BAZA DANYCH'!$C:$C,STATYSTYKI!$C125,'BAZA DANYCH'!$G:$G,STATYSTYKI!$D125,'BAZA DANYCH'!$J:$J,STATYSTYKI!BW$99,'BAZA DANYCH'!$I:$I,STATYSTYKI!$L$5)</f>
        <v>0</v>
      </c>
      <c r="BX125" s="52">
        <f>SUMIFS('BAZA DANYCH'!$M:$M,'BAZA DANYCH'!$B:$B,STATYSTYKI!$B125,'BAZA DANYCH'!$C:$C,STATYSTYKI!$C125,'BAZA DANYCH'!$G:$G,STATYSTYKI!$D125,'BAZA DANYCH'!$J:$J,STATYSTYKI!BX$99,'BAZA DANYCH'!$I:$I,STATYSTYKI!$L$5)</f>
        <v>0</v>
      </c>
      <c r="BY125" s="52">
        <f>SUMIFS('BAZA DANYCH'!$M:$M,'BAZA DANYCH'!$B:$B,STATYSTYKI!$B125,'BAZA DANYCH'!$C:$C,STATYSTYKI!$C125,'BAZA DANYCH'!$G:$G,STATYSTYKI!$D125,'BAZA DANYCH'!$J:$J,STATYSTYKI!BY$99,'BAZA DANYCH'!$I:$I,STATYSTYKI!$L$5)</f>
        <v>0</v>
      </c>
      <c r="BZ125" s="52">
        <f>SUMIFS('BAZA DANYCH'!$M:$M,'BAZA DANYCH'!$B:$B,STATYSTYKI!$B125,'BAZA DANYCH'!$C:$C,STATYSTYKI!$C125,'BAZA DANYCH'!$G:$G,STATYSTYKI!$D125,'BAZA DANYCH'!$J:$J,STATYSTYKI!BZ$99,'BAZA DANYCH'!$I:$I,STATYSTYKI!$L$5)</f>
        <v>0</v>
      </c>
      <c r="CA125" s="52">
        <f>SUMIFS('BAZA DANYCH'!$M:$M,'BAZA DANYCH'!$B:$B,STATYSTYKI!$B125,'BAZA DANYCH'!$C:$C,STATYSTYKI!$C125,'BAZA DANYCH'!$G:$G,STATYSTYKI!$D125,'BAZA DANYCH'!$J:$J,STATYSTYKI!CA$99,'BAZA DANYCH'!$I:$I,STATYSTYKI!$L$5)</f>
        <v>0</v>
      </c>
      <c r="CB125" s="52">
        <f>SUMIFS('BAZA DANYCH'!$M:$M,'BAZA DANYCH'!$B:$B,STATYSTYKI!$B125,'BAZA DANYCH'!$C:$C,STATYSTYKI!$C125,'BAZA DANYCH'!$G:$G,STATYSTYKI!$D125,'BAZA DANYCH'!$J:$J,STATYSTYKI!CB$99,'BAZA DANYCH'!$I:$I,STATYSTYKI!$L$5)</f>
        <v>0</v>
      </c>
      <c r="CC125" s="52">
        <f>SUMIFS('BAZA DANYCH'!$M:$M,'BAZA DANYCH'!$B:$B,STATYSTYKI!$B125,'BAZA DANYCH'!$C:$C,STATYSTYKI!$C125,'BAZA DANYCH'!$G:$G,STATYSTYKI!$D125,'BAZA DANYCH'!$J:$J,STATYSTYKI!CC$99,'BAZA DANYCH'!$I:$I,STATYSTYKI!$L$5)</f>
        <v>0</v>
      </c>
      <c r="CD125" s="52">
        <f>SUMIFS('BAZA DANYCH'!$M:$M,'BAZA DANYCH'!$B:$B,STATYSTYKI!$B125,'BAZA DANYCH'!$C:$C,STATYSTYKI!$C125,'BAZA DANYCH'!$G:$G,STATYSTYKI!$D125,'BAZA DANYCH'!$J:$J,STATYSTYKI!CD$99,'BAZA DANYCH'!$I:$I,STATYSTYKI!$L$5)</f>
        <v>0</v>
      </c>
      <c r="CE125" s="52">
        <f>SUMIFS('BAZA DANYCH'!$M:$M,'BAZA DANYCH'!$B:$B,STATYSTYKI!$B125,'BAZA DANYCH'!$C:$C,STATYSTYKI!$C125,'BAZA DANYCH'!$G:$G,STATYSTYKI!$D125,'BAZA DANYCH'!$J:$J,STATYSTYKI!CE$99,'BAZA DANYCH'!$I:$I,STATYSTYKI!$L$5)</f>
        <v>0</v>
      </c>
      <c r="CF125" s="52">
        <f>SUMIFS('BAZA DANYCH'!$M:$M,'BAZA DANYCH'!$B:$B,STATYSTYKI!$B125,'BAZA DANYCH'!$C:$C,STATYSTYKI!$C125,'BAZA DANYCH'!$G:$G,STATYSTYKI!$D125,'BAZA DANYCH'!$J:$J,STATYSTYKI!CF$99,'BAZA DANYCH'!$I:$I,STATYSTYKI!$L$5)</f>
        <v>0</v>
      </c>
      <c r="CG125" s="52">
        <f>SUMIFS('BAZA DANYCH'!$M:$M,'BAZA DANYCH'!$B:$B,STATYSTYKI!$B125,'BAZA DANYCH'!$C:$C,STATYSTYKI!$C125,'BAZA DANYCH'!$G:$G,STATYSTYKI!$D125,'BAZA DANYCH'!$J:$J,STATYSTYKI!CG$99,'BAZA DANYCH'!$I:$I,STATYSTYKI!$L$5)</f>
        <v>0</v>
      </c>
      <c r="CH125" s="52">
        <f>SUMIFS('BAZA DANYCH'!$M:$M,'BAZA DANYCH'!$B:$B,STATYSTYKI!$B125,'BAZA DANYCH'!$C:$C,STATYSTYKI!$C125,'BAZA DANYCH'!$G:$G,STATYSTYKI!$D125,'BAZA DANYCH'!$J:$J,STATYSTYKI!CH$99,'BAZA DANYCH'!$I:$I,STATYSTYKI!$L$5)</f>
        <v>0</v>
      </c>
      <c r="CI125" s="52">
        <f>SUMIFS('BAZA DANYCH'!$M:$M,'BAZA DANYCH'!$B:$B,STATYSTYKI!$B125,'BAZA DANYCH'!$C:$C,STATYSTYKI!$C125,'BAZA DANYCH'!$G:$G,STATYSTYKI!$D125,'BAZA DANYCH'!$J:$J,STATYSTYKI!CI$99,'BAZA DANYCH'!$I:$I,STATYSTYKI!$L$5)</f>
        <v>0</v>
      </c>
      <c r="CJ125" s="52">
        <f>SUMIFS('BAZA DANYCH'!$M:$M,'BAZA DANYCH'!$B:$B,STATYSTYKI!$B125,'BAZA DANYCH'!$C:$C,STATYSTYKI!$C125,'BAZA DANYCH'!$G:$G,STATYSTYKI!$D125,'BAZA DANYCH'!$J:$J,STATYSTYKI!CJ$99,'BAZA DANYCH'!$I:$I,STATYSTYKI!$L$5)</f>
        <v>0</v>
      </c>
      <c r="CK125" s="52">
        <f>SUMIFS('BAZA DANYCH'!$M:$M,'BAZA DANYCH'!$B:$B,STATYSTYKI!$B125,'BAZA DANYCH'!$C:$C,STATYSTYKI!$C125,'BAZA DANYCH'!$G:$G,STATYSTYKI!$D125,'BAZA DANYCH'!$J:$J,STATYSTYKI!CK$99,'BAZA DANYCH'!$I:$I,STATYSTYKI!$L$5)</f>
        <v>0</v>
      </c>
      <c r="CL125" s="52">
        <f>SUMIFS('BAZA DANYCH'!$M:$M,'BAZA DANYCH'!$B:$B,STATYSTYKI!$B125,'BAZA DANYCH'!$C:$C,STATYSTYKI!$C125,'BAZA DANYCH'!$G:$G,STATYSTYKI!$D125,'BAZA DANYCH'!$J:$J,STATYSTYKI!CL$99,'BAZA DANYCH'!$I:$I,STATYSTYKI!$L$5)</f>
        <v>0</v>
      </c>
      <c r="CM125" s="52">
        <f>SUMIFS('BAZA DANYCH'!$M:$M,'BAZA DANYCH'!$B:$B,STATYSTYKI!$B125,'BAZA DANYCH'!$C:$C,STATYSTYKI!$C125,'BAZA DANYCH'!$G:$G,STATYSTYKI!$D125,'BAZA DANYCH'!$J:$J,STATYSTYKI!CM$99,'BAZA DANYCH'!$I:$I,STATYSTYKI!$L$5)</f>
        <v>0</v>
      </c>
      <c r="CN125" s="52">
        <f>SUMIFS('BAZA DANYCH'!$M:$M,'BAZA DANYCH'!$B:$B,STATYSTYKI!$B125,'BAZA DANYCH'!$C:$C,STATYSTYKI!$C125,'BAZA DANYCH'!$G:$G,STATYSTYKI!$D125,'BAZA DANYCH'!$J:$J,STATYSTYKI!CN$99,'BAZA DANYCH'!$I:$I,STATYSTYKI!$L$5)</f>
        <v>0</v>
      </c>
      <c r="CO125" s="52">
        <f>SUMIFS('BAZA DANYCH'!$M:$M,'BAZA DANYCH'!$B:$B,STATYSTYKI!$B125,'BAZA DANYCH'!$C:$C,STATYSTYKI!$C125,'BAZA DANYCH'!$G:$G,STATYSTYKI!$D125,'BAZA DANYCH'!$J:$J,STATYSTYKI!CO$99,'BAZA DANYCH'!$I:$I,STATYSTYKI!$L$5)</f>
        <v>0</v>
      </c>
      <c r="CP125" s="52">
        <f>SUMIFS('BAZA DANYCH'!$M:$M,'BAZA DANYCH'!$B:$B,STATYSTYKI!$B125,'BAZA DANYCH'!$C:$C,STATYSTYKI!$C125,'BAZA DANYCH'!$G:$G,STATYSTYKI!$D125,'BAZA DANYCH'!$J:$J,STATYSTYKI!CP$99,'BAZA DANYCH'!$I:$I,STATYSTYKI!$L$5)</f>
        <v>0</v>
      </c>
      <c r="CQ125" s="52">
        <f>SUMIFS('BAZA DANYCH'!$M:$M,'BAZA DANYCH'!$B:$B,STATYSTYKI!$B125,'BAZA DANYCH'!$C:$C,STATYSTYKI!$C125,'BAZA DANYCH'!$G:$G,STATYSTYKI!$D125,'BAZA DANYCH'!$J:$J,STATYSTYKI!CQ$99,'BAZA DANYCH'!$I:$I,STATYSTYKI!$L$5)</f>
        <v>0</v>
      </c>
      <c r="CR125" s="52">
        <f>SUMIFS('BAZA DANYCH'!$M:$M,'BAZA DANYCH'!$B:$B,STATYSTYKI!$B125,'BAZA DANYCH'!$C:$C,STATYSTYKI!$C125,'BAZA DANYCH'!$G:$G,STATYSTYKI!$D125,'BAZA DANYCH'!$J:$J,STATYSTYKI!CR$99,'BAZA DANYCH'!$I:$I,STATYSTYKI!$L$5)</f>
        <v>0</v>
      </c>
      <c r="CS125" s="52">
        <f>SUMIFS('BAZA DANYCH'!$M:$M,'BAZA DANYCH'!$B:$B,STATYSTYKI!$B125,'BAZA DANYCH'!$C:$C,STATYSTYKI!$C125,'BAZA DANYCH'!$G:$G,STATYSTYKI!$D125,'BAZA DANYCH'!$J:$J,STATYSTYKI!CS$99,'BAZA DANYCH'!$I:$I,STATYSTYKI!$L$5)</f>
        <v>0</v>
      </c>
      <c r="CT125" s="52">
        <f>SUMIFS('BAZA DANYCH'!$M:$M,'BAZA DANYCH'!$B:$B,STATYSTYKI!$B125,'BAZA DANYCH'!$C:$C,STATYSTYKI!$C125,'BAZA DANYCH'!$G:$G,STATYSTYKI!$D125,'BAZA DANYCH'!$J:$J,STATYSTYKI!CT$99,'BAZA DANYCH'!$I:$I,STATYSTYKI!$L$5)</f>
        <v>0</v>
      </c>
      <c r="CU125" s="52">
        <f>SUMIFS('BAZA DANYCH'!$M:$M,'BAZA DANYCH'!$B:$B,STATYSTYKI!$B125,'BAZA DANYCH'!$C:$C,STATYSTYKI!$C125,'BAZA DANYCH'!$G:$G,STATYSTYKI!$D125,'BAZA DANYCH'!$J:$J,STATYSTYKI!CU$99,'BAZA DANYCH'!$I:$I,STATYSTYKI!$L$5)</f>
        <v>0</v>
      </c>
      <c r="CV125" s="52">
        <f>SUMIFS('BAZA DANYCH'!$M:$M,'BAZA DANYCH'!$B:$B,STATYSTYKI!$B125,'BAZA DANYCH'!$C:$C,STATYSTYKI!$C125,'BAZA DANYCH'!$G:$G,STATYSTYKI!$D125,'BAZA DANYCH'!$J:$J,STATYSTYKI!CV$99,'BAZA DANYCH'!$I:$I,STATYSTYKI!$L$5)</f>
        <v>0</v>
      </c>
      <c r="CW125" s="52">
        <f>SUMIFS('BAZA DANYCH'!$M:$M,'BAZA DANYCH'!$B:$B,STATYSTYKI!$B125,'BAZA DANYCH'!$C:$C,STATYSTYKI!$C125,'BAZA DANYCH'!$G:$G,STATYSTYKI!$D125,'BAZA DANYCH'!$J:$J,STATYSTYKI!CW$99,'BAZA DANYCH'!$I:$I,STATYSTYKI!$L$5)</f>
        <v>0</v>
      </c>
      <c r="CX125" s="52">
        <f>SUMIFS('BAZA DANYCH'!$M:$M,'BAZA DANYCH'!$B:$B,STATYSTYKI!$B125,'BAZA DANYCH'!$C:$C,STATYSTYKI!$C125,'BAZA DANYCH'!$G:$G,STATYSTYKI!$D125,'BAZA DANYCH'!$J:$J,STATYSTYKI!CX$99,'BAZA DANYCH'!$I:$I,STATYSTYKI!$L$5)</f>
        <v>0</v>
      </c>
    </row>
    <row r="126" spans="2:102">
      <c r="B126" s="20" t="s">
        <v>126</v>
      </c>
      <c r="C126" s="20" t="s">
        <v>121</v>
      </c>
      <c r="D126" s="20" t="s">
        <v>18</v>
      </c>
      <c r="E126" s="25" t="s">
        <v>8</v>
      </c>
      <c r="F126" s="52">
        <f t="shared" si="208"/>
        <v>0</v>
      </c>
      <c r="G126" s="52">
        <f>SUMIFS('BAZA DANYCH'!$P:$P,'BAZA DANYCH'!$B:$B,STATYSTYKI!$B126,'BAZA DANYCH'!$C:$C,STATYSTYKI!$C126,'BAZA DANYCH'!$G:$G,STATYSTYKI!$D126,'BAZA DANYCH'!$J:$J,STATYSTYKI!G$99,'BAZA DANYCH'!$I:$I,STATYSTYKI!$L$5)</f>
        <v>0</v>
      </c>
      <c r="H126" s="52">
        <f>SUMIFS('BAZA DANYCH'!$P:$P,'BAZA DANYCH'!$B:$B,STATYSTYKI!$B126,'BAZA DANYCH'!$C:$C,STATYSTYKI!$C126,'BAZA DANYCH'!$G:$G,STATYSTYKI!$D126,'BAZA DANYCH'!$J:$J,STATYSTYKI!H$99,'BAZA DANYCH'!$I:$I,STATYSTYKI!$L$5)</f>
        <v>0</v>
      </c>
      <c r="I126" s="52">
        <f>SUMIFS('BAZA DANYCH'!$P:$P,'BAZA DANYCH'!$B:$B,STATYSTYKI!$B126,'BAZA DANYCH'!$C:$C,STATYSTYKI!$C126,'BAZA DANYCH'!$G:$G,STATYSTYKI!$D126,'BAZA DANYCH'!$J:$J,STATYSTYKI!I$99,'BAZA DANYCH'!$I:$I,STATYSTYKI!$L$5)</f>
        <v>0</v>
      </c>
      <c r="J126" s="52">
        <f>SUMIFS('BAZA DANYCH'!$P:$P,'BAZA DANYCH'!$B:$B,STATYSTYKI!$B126,'BAZA DANYCH'!$C:$C,STATYSTYKI!$C126,'BAZA DANYCH'!$G:$G,STATYSTYKI!$D126,'BAZA DANYCH'!$J:$J,STATYSTYKI!J$99,'BAZA DANYCH'!$I:$I,STATYSTYKI!$L$5)</f>
        <v>0</v>
      </c>
      <c r="K126" s="52">
        <f>SUMIFS('BAZA DANYCH'!$P:$P,'BAZA DANYCH'!$B:$B,STATYSTYKI!$B126,'BAZA DANYCH'!$C:$C,STATYSTYKI!$C126,'BAZA DANYCH'!$G:$G,STATYSTYKI!$D126,'BAZA DANYCH'!$J:$J,STATYSTYKI!K$99,'BAZA DANYCH'!$I:$I,STATYSTYKI!$L$5)</f>
        <v>0</v>
      </c>
      <c r="L126" s="52">
        <f>SUMIFS('BAZA DANYCH'!$P:$P,'BAZA DANYCH'!$B:$B,STATYSTYKI!$B126,'BAZA DANYCH'!$C:$C,STATYSTYKI!$C126,'BAZA DANYCH'!$G:$G,STATYSTYKI!$D126,'BAZA DANYCH'!$J:$J,STATYSTYKI!L$99,'BAZA DANYCH'!$I:$I,STATYSTYKI!$L$5)</f>
        <v>0</v>
      </c>
      <c r="M126" s="52">
        <f>SUMIFS('BAZA DANYCH'!$P:$P,'BAZA DANYCH'!$B:$B,STATYSTYKI!$B126,'BAZA DANYCH'!$C:$C,STATYSTYKI!$C126,'BAZA DANYCH'!$G:$G,STATYSTYKI!$D126,'BAZA DANYCH'!$J:$J,STATYSTYKI!M$99,'BAZA DANYCH'!$I:$I,STATYSTYKI!$L$5)</f>
        <v>0</v>
      </c>
      <c r="N126" s="52">
        <f>SUMIFS('BAZA DANYCH'!$P:$P,'BAZA DANYCH'!$B:$B,STATYSTYKI!$B126,'BAZA DANYCH'!$C:$C,STATYSTYKI!$C126,'BAZA DANYCH'!$G:$G,STATYSTYKI!$D126,'BAZA DANYCH'!$J:$J,STATYSTYKI!N$99,'BAZA DANYCH'!$I:$I,STATYSTYKI!$L$5)</f>
        <v>0</v>
      </c>
      <c r="O126" s="52">
        <f>SUMIFS('BAZA DANYCH'!$P:$P,'BAZA DANYCH'!$B:$B,STATYSTYKI!$B126,'BAZA DANYCH'!$C:$C,STATYSTYKI!$C126,'BAZA DANYCH'!$G:$G,STATYSTYKI!$D126,'BAZA DANYCH'!$J:$J,STATYSTYKI!O$99,'BAZA DANYCH'!$I:$I,STATYSTYKI!$L$5)</f>
        <v>0</v>
      </c>
      <c r="P126" s="52">
        <f>SUMIFS('BAZA DANYCH'!$P:$P,'BAZA DANYCH'!$B:$B,STATYSTYKI!$B126,'BAZA DANYCH'!$C:$C,STATYSTYKI!$C126,'BAZA DANYCH'!$G:$G,STATYSTYKI!$D126,'BAZA DANYCH'!$J:$J,STATYSTYKI!P$99,'BAZA DANYCH'!$I:$I,STATYSTYKI!$L$5)</f>
        <v>0</v>
      </c>
      <c r="Q126" s="52">
        <f>SUMIFS('BAZA DANYCH'!$P:$P,'BAZA DANYCH'!$B:$B,STATYSTYKI!$B126,'BAZA DANYCH'!$C:$C,STATYSTYKI!$C126,'BAZA DANYCH'!$G:$G,STATYSTYKI!$D126,'BAZA DANYCH'!$J:$J,STATYSTYKI!Q$99,'BAZA DANYCH'!$I:$I,STATYSTYKI!$L$5)</f>
        <v>0</v>
      </c>
      <c r="R126" s="52">
        <f>SUMIFS('BAZA DANYCH'!$P:$P,'BAZA DANYCH'!$B:$B,STATYSTYKI!$B126,'BAZA DANYCH'!$C:$C,STATYSTYKI!$C126,'BAZA DANYCH'!$G:$G,STATYSTYKI!$D126,'BAZA DANYCH'!$J:$J,STATYSTYKI!R$99,'BAZA DANYCH'!$I:$I,STATYSTYKI!$L$5)</f>
        <v>0</v>
      </c>
      <c r="S126" s="52">
        <f>SUMIFS('BAZA DANYCH'!$P:$P,'BAZA DANYCH'!$B:$B,STATYSTYKI!$B126,'BAZA DANYCH'!$C:$C,STATYSTYKI!$C126,'BAZA DANYCH'!$G:$G,STATYSTYKI!$D126,'BAZA DANYCH'!$J:$J,STATYSTYKI!S$99,'BAZA DANYCH'!$I:$I,STATYSTYKI!$L$5)</f>
        <v>0</v>
      </c>
      <c r="T126" s="52">
        <f>SUMIFS('BAZA DANYCH'!$P:$P,'BAZA DANYCH'!$B:$B,STATYSTYKI!$B126,'BAZA DANYCH'!$C:$C,STATYSTYKI!$C126,'BAZA DANYCH'!$G:$G,STATYSTYKI!$D126,'BAZA DANYCH'!$J:$J,STATYSTYKI!T$99,'BAZA DANYCH'!$I:$I,STATYSTYKI!$L$5)</f>
        <v>0</v>
      </c>
      <c r="U126" s="52">
        <f>SUMIFS('BAZA DANYCH'!$P:$P,'BAZA DANYCH'!$B:$B,STATYSTYKI!$B126,'BAZA DANYCH'!$C:$C,STATYSTYKI!$C126,'BAZA DANYCH'!$G:$G,STATYSTYKI!$D126,'BAZA DANYCH'!$J:$J,STATYSTYKI!U$99,'BAZA DANYCH'!$I:$I,STATYSTYKI!$L$5)</f>
        <v>0</v>
      </c>
      <c r="V126" s="52">
        <f>SUMIFS('BAZA DANYCH'!$P:$P,'BAZA DANYCH'!$B:$B,STATYSTYKI!$B126,'BAZA DANYCH'!$C:$C,STATYSTYKI!$C126,'BAZA DANYCH'!$G:$G,STATYSTYKI!$D126,'BAZA DANYCH'!$J:$J,STATYSTYKI!V$99,'BAZA DANYCH'!$I:$I,STATYSTYKI!$L$5)</f>
        <v>0</v>
      </c>
      <c r="W126" s="52">
        <f>SUMIFS('BAZA DANYCH'!$P:$P,'BAZA DANYCH'!$B:$B,STATYSTYKI!$B126,'BAZA DANYCH'!$C:$C,STATYSTYKI!$C126,'BAZA DANYCH'!$G:$G,STATYSTYKI!$D126,'BAZA DANYCH'!$J:$J,STATYSTYKI!W$99,'BAZA DANYCH'!$I:$I,STATYSTYKI!$L$5)</f>
        <v>0</v>
      </c>
      <c r="X126" s="52">
        <f>SUMIFS('BAZA DANYCH'!$P:$P,'BAZA DANYCH'!$B:$B,STATYSTYKI!$B126,'BAZA DANYCH'!$C:$C,STATYSTYKI!$C126,'BAZA DANYCH'!$G:$G,STATYSTYKI!$D126,'BAZA DANYCH'!$J:$J,STATYSTYKI!X$99,'BAZA DANYCH'!$I:$I,STATYSTYKI!$L$5)</f>
        <v>0</v>
      </c>
      <c r="Y126" s="52">
        <f>SUMIFS('BAZA DANYCH'!$P:$P,'BAZA DANYCH'!$B:$B,STATYSTYKI!$B126,'BAZA DANYCH'!$C:$C,STATYSTYKI!$C126,'BAZA DANYCH'!$G:$G,STATYSTYKI!$D126,'BAZA DANYCH'!$J:$J,STATYSTYKI!Y$99,'BAZA DANYCH'!$I:$I,STATYSTYKI!$L$5)</f>
        <v>0</v>
      </c>
      <c r="Z126" s="52">
        <f>SUMIFS('BAZA DANYCH'!$P:$P,'BAZA DANYCH'!$B:$B,STATYSTYKI!$B126,'BAZA DANYCH'!$C:$C,STATYSTYKI!$C126,'BAZA DANYCH'!$G:$G,STATYSTYKI!$D126,'BAZA DANYCH'!$J:$J,STATYSTYKI!Z$99,'BAZA DANYCH'!$I:$I,STATYSTYKI!$L$5)</f>
        <v>0</v>
      </c>
      <c r="AA126" s="52">
        <f>SUMIFS('BAZA DANYCH'!$P:$P,'BAZA DANYCH'!$B:$B,STATYSTYKI!$B126,'BAZA DANYCH'!$C:$C,STATYSTYKI!$C126,'BAZA DANYCH'!$G:$G,STATYSTYKI!$D126,'BAZA DANYCH'!$J:$J,STATYSTYKI!AA$99,'BAZA DANYCH'!$I:$I,STATYSTYKI!$L$5)</f>
        <v>0</v>
      </c>
      <c r="AB126" s="52">
        <f>SUMIFS('BAZA DANYCH'!$P:$P,'BAZA DANYCH'!$B:$B,STATYSTYKI!$B126,'BAZA DANYCH'!$C:$C,STATYSTYKI!$C126,'BAZA DANYCH'!$G:$G,STATYSTYKI!$D126,'BAZA DANYCH'!$J:$J,STATYSTYKI!AB$99,'BAZA DANYCH'!$I:$I,STATYSTYKI!$L$5)</f>
        <v>0</v>
      </c>
      <c r="AC126" s="52">
        <f>SUMIFS('BAZA DANYCH'!$P:$P,'BAZA DANYCH'!$B:$B,STATYSTYKI!$B126,'BAZA DANYCH'!$C:$C,STATYSTYKI!$C126,'BAZA DANYCH'!$G:$G,STATYSTYKI!$D126,'BAZA DANYCH'!$J:$J,STATYSTYKI!AC$99,'BAZA DANYCH'!$I:$I,STATYSTYKI!$L$5)</f>
        <v>0</v>
      </c>
      <c r="AD126" s="52">
        <f>SUMIFS('BAZA DANYCH'!$P:$P,'BAZA DANYCH'!$B:$B,STATYSTYKI!$B126,'BAZA DANYCH'!$C:$C,STATYSTYKI!$C126,'BAZA DANYCH'!$G:$G,STATYSTYKI!$D126,'BAZA DANYCH'!$J:$J,STATYSTYKI!AD$99,'BAZA DANYCH'!$I:$I,STATYSTYKI!$L$5)</f>
        <v>0</v>
      </c>
      <c r="AE126" s="52">
        <f>SUMIFS('BAZA DANYCH'!$P:$P,'BAZA DANYCH'!$B:$B,STATYSTYKI!$B126,'BAZA DANYCH'!$C:$C,STATYSTYKI!$C126,'BAZA DANYCH'!$G:$G,STATYSTYKI!$D126,'BAZA DANYCH'!$J:$J,STATYSTYKI!AE$99,'BAZA DANYCH'!$I:$I,STATYSTYKI!$L$5)</f>
        <v>0</v>
      </c>
      <c r="AF126" s="52">
        <f>SUMIFS('BAZA DANYCH'!$P:$P,'BAZA DANYCH'!$B:$B,STATYSTYKI!$B126,'BAZA DANYCH'!$C:$C,STATYSTYKI!$C126,'BAZA DANYCH'!$G:$G,STATYSTYKI!$D126,'BAZA DANYCH'!$J:$J,STATYSTYKI!AF$99,'BAZA DANYCH'!$I:$I,STATYSTYKI!$L$5)</f>
        <v>0</v>
      </c>
      <c r="AG126" s="52">
        <f>SUMIFS('BAZA DANYCH'!$P:$P,'BAZA DANYCH'!$B:$B,STATYSTYKI!$B126,'BAZA DANYCH'!$C:$C,STATYSTYKI!$C126,'BAZA DANYCH'!$G:$G,STATYSTYKI!$D126,'BAZA DANYCH'!$J:$J,STATYSTYKI!AG$99,'BAZA DANYCH'!$I:$I,STATYSTYKI!$L$5)</f>
        <v>0</v>
      </c>
      <c r="AH126" s="52">
        <f>SUMIFS('BAZA DANYCH'!$P:$P,'BAZA DANYCH'!$B:$B,STATYSTYKI!$B126,'BAZA DANYCH'!$C:$C,STATYSTYKI!$C126,'BAZA DANYCH'!$G:$G,STATYSTYKI!$D126,'BAZA DANYCH'!$J:$J,STATYSTYKI!AH$99,'BAZA DANYCH'!$I:$I,STATYSTYKI!$L$5)</f>
        <v>0</v>
      </c>
      <c r="AI126" s="52">
        <f>SUMIFS('BAZA DANYCH'!$P:$P,'BAZA DANYCH'!$B:$B,STATYSTYKI!$B126,'BAZA DANYCH'!$C:$C,STATYSTYKI!$C126,'BAZA DANYCH'!$G:$G,STATYSTYKI!$D126,'BAZA DANYCH'!$J:$J,STATYSTYKI!AI$99,'BAZA DANYCH'!$I:$I,STATYSTYKI!$L$5)</f>
        <v>0</v>
      </c>
      <c r="AJ126" s="52">
        <f>SUMIFS('BAZA DANYCH'!$P:$P,'BAZA DANYCH'!$B:$B,STATYSTYKI!$B126,'BAZA DANYCH'!$C:$C,STATYSTYKI!$C126,'BAZA DANYCH'!$G:$G,STATYSTYKI!$D126,'BAZA DANYCH'!$J:$J,STATYSTYKI!AJ$99,'BAZA DANYCH'!$I:$I,STATYSTYKI!$L$5)</f>
        <v>0</v>
      </c>
      <c r="AK126" s="52">
        <f>SUMIFS('BAZA DANYCH'!$P:$P,'BAZA DANYCH'!$B:$B,STATYSTYKI!$B126,'BAZA DANYCH'!$C:$C,STATYSTYKI!$C126,'BAZA DANYCH'!$G:$G,STATYSTYKI!$D126,'BAZA DANYCH'!$J:$J,STATYSTYKI!AK$99,'BAZA DANYCH'!$I:$I,STATYSTYKI!$L$5)</f>
        <v>0</v>
      </c>
      <c r="AL126" s="52">
        <f>SUMIFS('BAZA DANYCH'!$P:$P,'BAZA DANYCH'!$B:$B,STATYSTYKI!$B126,'BAZA DANYCH'!$C:$C,STATYSTYKI!$C126,'BAZA DANYCH'!$G:$G,STATYSTYKI!$D126,'BAZA DANYCH'!$J:$J,STATYSTYKI!AL$99,'BAZA DANYCH'!$I:$I,STATYSTYKI!$L$5)</f>
        <v>0</v>
      </c>
      <c r="AM126" s="52">
        <f>SUMIFS('BAZA DANYCH'!$P:$P,'BAZA DANYCH'!$B:$B,STATYSTYKI!$B126,'BAZA DANYCH'!$C:$C,STATYSTYKI!$C126,'BAZA DANYCH'!$G:$G,STATYSTYKI!$D126,'BAZA DANYCH'!$J:$J,STATYSTYKI!AM$99,'BAZA DANYCH'!$I:$I,STATYSTYKI!$L$5)</f>
        <v>0</v>
      </c>
      <c r="AN126" s="52">
        <f>SUMIFS('BAZA DANYCH'!$P:$P,'BAZA DANYCH'!$B:$B,STATYSTYKI!$B126,'BAZA DANYCH'!$C:$C,STATYSTYKI!$C126,'BAZA DANYCH'!$G:$G,STATYSTYKI!$D126,'BAZA DANYCH'!$J:$J,STATYSTYKI!AN$99,'BAZA DANYCH'!$I:$I,STATYSTYKI!$L$5)</f>
        <v>0</v>
      </c>
      <c r="AO126" s="52">
        <f>SUMIFS('BAZA DANYCH'!$P:$P,'BAZA DANYCH'!$B:$B,STATYSTYKI!$B126,'BAZA DANYCH'!$C:$C,STATYSTYKI!$C126,'BAZA DANYCH'!$G:$G,STATYSTYKI!$D126,'BAZA DANYCH'!$J:$J,STATYSTYKI!AO$99,'BAZA DANYCH'!$I:$I,STATYSTYKI!$L$5)</f>
        <v>0</v>
      </c>
      <c r="AP126" s="52">
        <f>SUMIFS('BAZA DANYCH'!$P:$P,'BAZA DANYCH'!$B:$B,STATYSTYKI!$B126,'BAZA DANYCH'!$C:$C,STATYSTYKI!$C126,'BAZA DANYCH'!$G:$G,STATYSTYKI!$D126,'BAZA DANYCH'!$J:$J,STATYSTYKI!AP$99,'BAZA DANYCH'!$I:$I,STATYSTYKI!$L$5)</f>
        <v>0</v>
      </c>
      <c r="AQ126" s="52">
        <f>SUMIFS('BAZA DANYCH'!$P:$P,'BAZA DANYCH'!$B:$B,STATYSTYKI!$B126,'BAZA DANYCH'!$C:$C,STATYSTYKI!$C126,'BAZA DANYCH'!$G:$G,STATYSTYKI!$D126,'BAZA DANYCH'!$J:$J,STATYSTYKI!AQ$99,'BAZA DANYCH'!$I:$I,STATYSTYKI!$L$5)</f>
        <v>0</v>
      </c>
      <c r="AR126" s="52">
        <f>SUMIFS('BAZA DANYCH'!$P:$P,'BAZA DANYCH'!$B:$B,STATYSTYKI!$B126,'BAZA DANYCH'!$C:$C,STATYSTYKI!$C126,'BAZA DANYCH'!$G:$G,STATYSTYKI!$D126,'BAZA DANYCH'!$J:$J,STATYSTYKI!AR$99,'BAZA DANYCH'!$I:$I,STATYSTYKI!$L$5)</f>
        <v>0</v>
      </c>
      <c r="AS126" s="52">
        <f>SUMIFS('BAZA DANYCH'!$P:$P,'BAZA DANYCH'!$B:$B,STATYSTYKI!$B126,'BAZA DANYCH'!$C:$C,STATYSTYKI!$C126,'BAZA DANYCH'!$G:$G,STATYSTYKI!$D126,'BAZA DANYCH'!$J:$J,STATYSTYKI!AS$99,'BAZA DANYCH'!$I:$I,STATYSTYKI!$L$5)</f>
        <v>0</v>
      </c>
      <c r="AT126" s="52">
        <f>SUMIFS('BAZA DANYCH'!$P:$P,'BAZA DANYCH'!$B:$B,STATYSTYKI!$B126,'BAZA DANYCH'!$C:$C,STATYSTYKI!$C126,'BAZA DANYCH'!$G:$G,STATYSTYKI!$D126,'BAZA DANYCH'!$J:$J,STATYSTYKI!AT$99,'BAZA DANYCH'!$I:$I,STATYSTYKI!$L$5)</f>
        <v>0</v>
      </c>
      <c r="AU126" s="52">
        <f>SUMIFS('BAZA DANYCH'!$P:$P,'BAZA DANYCH'!$B:$B,STATYSTYKI!$B126,'BAZA DANYCH'!$C:$C,STATYSTYKI!$C126,'BAZA DANYCH'!$G:$G,STATYSTYKI!$D126,'BAZA DANYCH'!$J:$J,STATYSTYKI!AU$99,'BAZA DANYCH'!$I:$I,STATYSTYKI!$L$5)</f>
        <v>0</v>
      </c>
      <c r="AV126" s="52">
        <f>SUMIFS('BAZA DANYCH'!$P:$P,'BAZA DANYCH'!$B:$B,STATYSTYKI!$B126,'BAZA DANYCH'!$C:$C,STATYSTYKI!$C126,'BAZA DANYCH'!$G:$G,STATYSTYKI!$D126,'BAZA DANYCH'!$J:$J,STATYSTYKI!AV$99,'BAZA DANYCH'!$I:$I,STATYSTYKI!$L$5)</f>
        <v>0</v>
      </c>
      <c r="AW126" s="52">
        <f>SUMIFS('BAZA DANYCH'!$P:$P,'BAZA DANYCH'!$B:$B,STATYSTYKI!$B126,'BAZA DANYCH'!$C:$C,STATYSTYKI!$C126,'BAZA DANYCH'!$G:$G,STATYSTYKI!$D126,'BAZA DANYCH'!$J:$J,STATYSTYKI!AW$99,'BAZA DANYCH'!$I:$I,STATYSTYKI!$L$5)</f>
        <v>0</v>
      </c>
      <c r="AX126" s="52">
        <f>SUMIFS('BAZA DANYCH'!$P:$P,'BAZA DANYCH'!$B:$B,STATYSTYKI!$B126,'BAZA DANYCH'!$C:$C,STATYSTYKI!$C126,'BAZA DANYCH'!$G:$G,STATYSTYKI!$D126,'BAZA DANYCH'!$J:$J,STATYSTYKI!AX$99,'BAZA DANYCH'!$I:$I,STATYSTYKI!$L$5)</f>
        <v>0</v>
      </c>
      <c r="AY126" s="52">
        <f>SUMIFS('BAZA DANYCH'!$P:$P,'BAZA DANYCH'!$B:$B,STATYSTYKI!$B126,'BAZA DANYCH'!$C:$C,STATYSTYKI!$C126,'BAZA DANYCH'!$G:$G,STATYSTYKI!$D126,'BAZA DANYCH'!$J:$J,STATYSTYKI!AY$99,'BAZA DANYCH'!$I:$I,STATYSTYKI!$L$5)</f>
        <v>0</v>
      </c>
      <c r="AZ126" s="52">
        <f>SUMIFS('BAZA DANYCH'!$P:$P,'BAZA DANYCH'!$B:$B,STATYSTYKI!$B126,'BAZA DANYCH'!$C:$C,STATYSTYKI!$C126,'BAZA DANYCH'!$G:$G,STATYSTYKI!$D126,'BAZA DANYCH'!$J:$J,STATYSTYKI!AZ$99,'BAZA DANYCH'!$I:$I,STATYSTYKI!$L$5)</f>
        <v>0</v>
      </c>
      <c r="BA126" s="52">
        <f>SUMIFS('BAZA DANYCH'!$P:$P,'BAZA DANYCH'!$B:$B,STATYSTYKI!$B126,'BAZA DANYCH'!$C:$C,STATYSTYKI!$C126,'BAZA DANYCH'!$G:$G,STATYSTYKI!$D126,'BAZA DANYCH'!$J:$J,STATYSTYKI!BA$99,'BAZA DANYCH'!$I:$I,STATYSTYKI!$L$5)</f>
        <v>0</v>
      </c>
      <c r="BB126" s="52">
        <f>SUMIFS('BAZA DANYCH'!$P:$P,'BAZA DANYCH'!$B:$B,STATYSTYKI!$B126,'BAZA DANYCH'!$C:$C,STATYSTYKI!$C126,'BAZA DANYCH'!$G:$G,STATYSTYKI!$D126,'BAZA DANYCH'!$J:$J,STATYSTYKI!BB$99,'BAZA DANYCH'!$I:$I,STATYSTYKI!$L$5)</f>
        <v>0</v>
      </c>
      <c r="BC126" s="52">
        <f>SUMIFS('BAZA DANYCH'!$P:$P,'BAZA DANYCH'!$B:$B,STATYSTYKI!$B126,'BAZA DANYCH'!$C:$C,STATYSTYKI!$C126,'BAZA DANYCH'!$G:$G,STATYSTYKI!$D126,'BAZA DANYCH'!$J:$J,STATYSTYKI!BC$99,'BAZA DANYCH'!$I:$I,STATYSTYKI!$L$5)</f>
        <v>0</v>
      </c>
      <c r="BD126" s="52">
        <f>SUMIFS('BAZA DANYCH'!$P:$P,'BAZA DANYCH'!$B:$B,STATYSTYKI!$B126,'BAZA DANYCH'!$C:$C,STATYSTYKI!$C126,'BAZA DANYCH'!$G:$G,STATYSTYKI!$D126,'BAZA DANYCH'!$J:$J,STATYSTYKI!BD$99,'BAZA DANYCH'!$I:$I,STATYSTYKI!$L$5)</f>
        <v>0</v>
      </c>
      <c r="BE126" s="52">
        <f>SUMIFS('BAZA DANYCH'!$P:$P,'BAZA DANYCH'!$B:$B,STATYSTYKI!$B126,'BAZA DANYCH'!$C:$C,STATYSTYKI!$C126,'BAZA DANYCH'!$G:$G,STATYSTYKI!$D126,'BAZA DANYCH'!$J:$J,STATYSTYKI!BE$99,'BAZA DANYCH'!$I:$I,STATYSTYKI!$L$5)</f>
        <v>0</v>
      </c>
      <c r="BF126" s="52">
        <f>SUMIFS('BAZA DANYCH'!$P:$P,'BAZA DANYCH'!$B:$B,STATYSTYKI!$B126,'BAZA DANYCH'!$C:$C,STATYSTYKI!$C126,'BAZA DANYCH'!$G:$G,STATYSTYKI!$D126,'BAZA DANYCH'!$J:$J,STATYSTYKI!BF$99,'BAZA DANYCH'!$I:$I,STATYSTYKI!$L$5)</f>
        <v>0</v>
      </c>
      <c r="BG126" s="52">
        <f>SUMIFS('BAZA DANYCH'!$P:$P,'BAZA DANYCH'!$B:$B,STATYSTYKI!$B126,'BAZA DANYCH'!$C:$C,STATYSTYKI!$C126,'BAZA DANYCH'!$G:$G,STATYSTYKI!$D126,'BAZA DANYCH'!$J:$J,STATYSTYKI!BG$99,'BAZA DANYCH'!$I:$I,STATYSTYKI!$L$5)</f>
        <v>0</v>
      </c>
      <c r="BH126" s="52">
        <f>SUMIFS('BAZA DANYCH'!$P:$P,'BAZA DANYCH'!$B:$B,STATYSTYKI!$B126,'BAZA DANYCH'!$C:$C,STATYSTYKI!$C126,'BAZA DANYCH'!$G:$G,STATYSTYKI!$D126,'BAZA DANYCH'!$J:$J,STATYSTYKI!BH$99,'BAZA DANYCH'!$I:$I,STATYSTYKI!$L$5)</f>
        <v>0</v>
      </c>
      <c r="BI126" s="52">
        <f>SUMIFS('BAZA DANYCH'!$P:$P,'BAZA DANYCH'!$B:$B,STATYSTYKI!$B126,'BAZA DANYCH'!$C:$C,STATYSTYKI!$C126,'BAZA DANYCH'!$G:$G,STATYSTYKI!$D126,'BAZA DANYCH'!$J:$J,STATYSTYKI!BI$99,'BAZA DANYCH'!$I:$I,STATYSTYKI!$L$5)</f>
        <v>0</v>
      </c>
      <c r="BJ126" s="52">
        <f>SUMIFS('BAZA DANYCH'!$P:$P,'BAZA DANYCH'!$B:$B,STATYSTYKI!$B126,'BAZA DANYCH'!$C:$C,STATYSTYKI!$C126,'BAZA DANYCH'!$G:$G,STATYSTYKI!$D126,'BAZA DANYCH'!$J:$J,STATYSTYKI!BJ$99,'BAZA DANYCH'!$I:$I,STATYSTYKI!$L$5)</f>
        <v>0</v>
      </c>
      <c r="BK126" s="52">
        <f>SUMIFS('BAZA DANYCH'!$P:$P,'BAZA DANYCH'!$B:$B,STATYSTYKI!$B126,'BAZA DANYCH'!$C:$C,STATYSTYKI!$C126,'BAZA DANYCH'!$G:$G,STATYSTYKI!$D126,'BAZA DANYCH'!$J:$J,STATYSTYKI!BK$99,'BAZA DANYCH'!$I:$I,STATYSTYKI!$L$5)</f>
        <v>0</v>
      </c>
      <c r="BL126" s="52">
        <f>SUMIFS('BAZA DANYCH'!$P:$P,'BAZA DANYCH'!$B:$B,STATYSTYKI!$B126,'BAZA DANYCH'!$C:$C,STATYSTYKI!$C126,'BAZA DANYCH'!$G:$G,STATYSTYKI!$D126,'BAZA DANYCH'!$J:$J,STATYSTYKI!BL$99,'BAZA DANYCH'!$I:$I,STATYSTYKI!$L$5)</f>
        <v>0</v>
      </c>
      <c r="BM126" s="52">
        <f>SUMIFS('BAZA DANYCH'!$P:$P,'BAZA DANYCH'!$B:$B,STATYSTYKI!$B126,'BAZA DANYCH'!$C:$C,STATYSTYKI!$C126,'BAZA DANYCH'!$G:$G,STATYSTYKI!$D126,'BAZA DANYCH'!$J:$J,STATYSTYKI!BM$99,'BAZA DANYCH'!$I:$I,STATYSTYKI!$L$5)</f>
        <v>0</v>
      </c>
      <c r="BN126" s="52">
        <f>SUMIFS('BAZA DANYCH'!$P:$P,'BAZA DANYCH'!$B:$B,STATYSTYKI!$B126,'BAZA DANYCH'!$C:$C,STATYSTYKI!$C126,'BAZA DANYCH'!$G:$G,STATYSTYKI!$D126,'BAZA DANYCH'!$J:$J,STATYSTYKI!BN$99,'BAZA DANYCH'!$I:$I,STATYSTYKI!$L$5)</f>
        <v>0</v>
      </c>
      <c r="BO126" s="52">
        <f>SUMIFS('BAZA DANYCH'!$P:$P,'BAZA DANYCH'!$B:$B,STATYSTYKI!$B126,'BAZA DANYCH'!$C:$C,STATYSTYKI!$C126,'BAZA DANYCH'!$G:$G,STATYSTYKI!$D126,'BAZA DANYCH'!$J:$J,STATYSTYKI!BO$99,'BAZA DANYCH'!$I:$I,STATYSTYKI!$L$5)</f>
        <v>0</v>
      </c>
      <c r="BP126" s="52">
        <f>SUMIFS('BAZA DANYCH'!$P:$P,'BAZA DANYCH'!$B:$B,STATYSTYKI!$B126,'BAZA DANYCH'!$C:$C,STATYSTYKI!$C126,'BAZA DANYCH'!$G:$G,STATYSTYKI!$D126,'BAZA DANYCH'!$J:$J,STATYSTYKI!BP$99,'BAZA DANYCH'!$I:$I,STATYSTYKI!$L$5)</f>
        <v>0</v>
      </c>
      <c r="BQ126" s="52">
        <f>SUMIFS('BAZA DANYCH'!$P:$P,'BAZA DANYCH'!$B:$B,STATYSTYKI!$B126,'BAZA DANYCH'!$C:$C,STATYSTYKI!$C126,'BAZA DANYCH'!$G:$G,STATYSTYKI!$D126,'BAZA DANYCH'!$J:$J,STATYSTYKI!BQ$99,'BAZA DANYCH'!$I:$I,STATYSTYKI!$L$5)</f>
        <v>0</v>
      </c>
      <c r="BR126" s="52">
        <f>SUMIFS('BAZA DANYCH'!$P:$P,'BAZA DANYCH'!$B:$B,STATYSTYKI!$B126,'BAZA DANYCH'!$C:$C,STATYSTYKI!$C126,'BAZA DANYCH'!$G:$G,STATYSTYKI!$D126,'BAZA DANYCH'!$J:$J,STATYSTYKI!BR$99,'BAZA DANYCH'!$I:$I,STATYSTYKI!$L$5)</f>
        <v>0</v>
      </c>
      <c r="BS126" s="52">
        <f>SUMIFS('BAZA DANYCH'!$P:$P,'BAZA DANYCH'!$B:$B,STATYSTYKI!$B126,'BAZA DANYCH'!$C:$C,STATYSTYKI!$C126,'BAZA DANYCH'!$G:$G,STATYSTYKI!$D126,'BAZA DANYCH'!$J:$J,STATYSTYKI!BS$99,'BAZA DANYCH'!$I:$I,STATYSTYKI!$L$5)</f>
        <v>0</v>
      </c>
      <c r="BT126" s="52">
        <f>SUMIFS('BAZA DANYCH'!$P:$P,'BAZA DANYCH'!$B:$B,STATYSTYKI!$B126,'BAZA DANYCH'!$C:$C,STATYSTYKI!$C126,'BAZA DANYCH'!$G:$G,STATYSTYKI!$D126,'BAZA DANYCH'!$J:$J,STATYSTYKI!BT$99,'BAZA DANYCH'!$I:$I,STATYSTYKI!$L$5)</f>
        <v>0</v>
      </c>
      <c r="BU126" s="52">
        <f>SUMIFS('BAZA DANYCH'!$P:$P,'BAZA DANYCH'!$B:$B,STATYSTYKI!$B126,'BAZA DANYCH'!$C:$C,STATYSTYKI!$C126,'BAZA DANYCH'!$G:$G,STATYSTYKI!$D126,'BAZA DANYCH'!$J:$J,STATYSTYKI!BU$99,'BAZA DANYCH'!$I:$I,STATYSTYKI!$L$5)</f>
        <v>0</v>
      </c>
      <c r="BV126" s="52">
        <f>SUMIFS('BAZA DANYCH'!$P:$P,'BAZA DANYCH'!$B:$B,STATYSTYKI!$B126,'BAZA DANYCH'!$C:$C,STATYSTYKI!$C126,'BAZA DANYCH'!$G:$G,STATYSTYKI!$D126,'BAZA DANYCH'!$J:$J,STATYSTYKI!BV$99,'BAZA DANYCH'!$I:$I,STATYSTYKI!$L$5)</f>
        <v>0</v>
      </c>
      <c r="BW126" s="52">
        <f>SUMIFS('BAZA DANYCH'!$P:$P,'BAZA DANYCH'!$B:$B,STATYSTYKI!$B126,'BAZA DANYCH'!$C:$C,STATYSTYKI!$C126,'BAZA DANYCH'!$G:$G,STATYSTYKI!$D126,'BAZA DANYCH'!$J:$J,STATYSTYKI!BW$99,'BAZA DANYCH'!$I:$I,STATYSTYKI!$L$5)</f>
        <v>0</v>
      </c>
      <c r="BX126" s="52">
        <f>SUMIFS('BAZA DANYCH'!$P:$P,'BAZA DANYCH'!$B:$B,STATYSTYKI!$B126,'BAZA DANYCH'!$C:$C,STATYSTYKI!$C126,'BAZA DANYCH'!$G:$G,STATYSTYKI!$D126,'BAZA DANYCH'!$J:$J,STATYSTYKI!BX$99,'BAZA DANYCH'!$I:$I,STATYSTYKI!$L$5)</f>
        <v>0</v>
      </c>
      <c r="BY126" s="52">
        <f>SUMIFS('BAZA DANYCH'!$P:$P,'BAZA DANYCH'!$B:$B,STATYSTYKI!$B126,'BAZA DANYCH'!$C:$C,STATYSTYKI!$C126,'BAZA DANYCH'!$G:$G,STATYSTYKI!$D126,'BAZA DANYCH'!$J:$J,STATYSTYKI!BY$99,'BAZA DANYCH'!$I:$I,STATYSTYKI!$L$5)</f>
        <v>0</v>
      </c>
      <c r="BZ126" s="52">
        <f>SUMIFS('BAZA DANYCH'!$P:$P,'BAZA DANYCH'!$B:$B,STATYSTYKI!$B126,'BAZA DANYCH'!$C:$C,STATYSTYKI!$C126,'BAZA DANYCH'!$G:$G,STATYSTYKI!$D126,'BAZA DANYCH'!$J:$J,STATYSTYKI!BZ$99,'BAZA DANYCH'!$I:$I,STATYSTYKI!$L$5)</f>
        <v>0</v>
      </c>
      <c r="CA126" s="52">
        <f>SUMIFS('BAZA DANYCH'!$P:$P,'BAZA DANYCH'!$B:$B,STATYSTYKI!$B126,'BAZA DANYCH'!$C:$C,STATYSTYKI!$C126,'BAZA DANYCH'!$G:$G,STATYSTYKI!$D126,'BAZA DANYCH'!$J:$J,STATYSTYKI!CA$99,'BAZA DANYCH'!$I:$I,STATYSTYKI!$L$5)</f>
        <v>0</v>
      </c>
      <c r="CB126" s="52">
        <f>SUMIFS('BAZA DANYCH'!$P:$P,'BAZA DANYCH'!$B:$B,STATYSTYKI!$B126,'BAZA DANYCH'!$C:$C,STATYSTYKI!$C126,'BAZA DANYCH'!$G:$G,STATYSTYKI!$D126,'BAZA DANYCH'!$J:$J,STATYSTYKI!CB$99,'BAZA DANYCH'!$I:$I,STATYSTYKI!$L$5)</f>
        <v>0</v>
      </c>
      <c r="CC126" s="52">
        <f>SUMIFS('BAZA DANYCH'!$P:$P,'BAZA DANYCH'!$B:$B,STATYSTYKI!$B126,'BAZA DANYCH'!$C:$C,STATYSTYKI!$C126,'BAZA DANYCH'!$G:$G,STATYSTYKI!$D126,'BAZA DANYCH'!$J:$J,STATYSTYKI!CC$99,'BAZA DANYCH'!$I:$I,STATYSTYKI!$L$5)</f>
        <v>0</v>
      </c>
      <c r="CD126" s="52">
        <f>SUMIFS('BAZA DANYCH'!$P:$P,'BAZA DANYCH'!$B:$B,STATYSTYKI!$B126,'BAZA DANYCH'!$C:$C,STATYSTYKI!$C126,'BAZA DANYCH'!$G:$G,STATYSTYKI!$D126,'BAZA DANYCH'!$J:$J,STATYSTYKI!CD$99,'BAZA DANYCH'!$I:$I,STATYSTYKI!$L$5)</f>
        <v>0</v>
      </c>
      <c r="CE126" s="52">
        <f>SUMIFS('BAZA DANYCH'!$P:$P,'BAZA DANYCH'!$B:$B,STATYSTYKI!$B126,'BAZA DANYCH'!$C:$C,STATYSTYKI!$C126,'BAZA DANYCH'!$G:$G,STATYSTYKI!$D126,'BAZA DANYCH'!$J:$J,STATYSTYKI!CE$99,'BAZA DANYCH'!$I:$I,STATYSTYKI!$L$5)</f>
        <v>0</v>
      </c>
      <c r="CF126" s="52">
        <f>SUMIFS('BAZA DANYCH'!$P:$P,'BAZA DANYCH'!$B:$B,STATYSTYKI!$B126,'BAZA DANYCH'!$C:$C,STATYSTYKI!$C126,'BAZA DANYCH'!$G:$G,STATYSTYKI!$D126,'BAZA DANYCH'!$J:$J,STATYSTYKI!CF$99,'BAZA DANYCH'!$I:$I,STATYSTYKI!$L$5)</f>
        <v>0</v>
      </c>
      <c r="CG126" s="52">
        <f>SUMIFS('BAZA DANYCH'!$P:$P,'BAZA DANYCH'!$B:$B,STATYSTYKI!$B126,'BAZA DANYCH'!$C:$C,STATYSTYKI!$C126,'BAZA DANYCH'!$G:$G,STATYSTYKI!$D126,'BAZA DANYCH'!$J:$J,STATYSTYKI!CG$99,'BAZA DANYCH'!$I:$I,STATYSTYKI!$L$5)</f>
        <v>0</v>
      </c>
      <c r="CH126" s="52">
        <f>SUMIFS('BAZA DANYCH'!$P:$P,'BAZA DANYCH'!$B:$B,STATYSTYKI!$B126,'BAZA DANYCH'!$C:$C,STATYSTYKI!$C126,'BAZA DANYCH'!$G:$G,STATYSTYKI!$D126,'BAZA DANYCH'!$J:$J,STATYSTYKI!CH$99,'BAZA DANYCH'!$I:$I,STATYSTYKI!$L$5)</f>
        <v>0</v>
      </c>
      <c r="CI126" s="52">
        <f>SUMIFS('BAZA DANYCH'!$P:$P,'BAZA DANYCH'!$B:$B,STATYSTYKI!$B126,'BAZA DANYCH'!$C:$C,STATYSTYKI!$C126,'BAZA DANYCH'!$G:$G,STATYSTYKI!$D126,'BAZA DANYCH'!$J:$J,STATYSTYKI!CI$99,'BAZA DANYCH'!$I:$I,STATYSTYKI!$L$5)</f>
        <v>0</v>
      </c>
      <c r="CJ126" s="52">
        <f>SUMIFS('BAZA DANYCH'!$P:$P,'BAZA DANYCH'!$B:$B,STATYSTYKI!$B126,'BAZA DANYCH'!$C:$C,STATYSTYKI!$C126,'BAZA DANYCH'!$G:$G,STATYSTYKI!$D126,'BAZA DANYCH'!$J:$J,STATYSTYKI!CJ$99,'BAZA DANYCH'!$I:$I,STATYSTYKI!$L$5)</f>
        <v>0</v>
      </c>
      <c r="CK126" s="52">
        <f>SUMIFS('BAZA DANYCH'!$P:$P,'BAZA DANYCH'!$B:$B,STATYSTYKI!$B126,'BAZA DANYCH'!$C:$C,STATYSTYKI!$C126,'BAZA DANYCH'!$G:$G,STATYSTYKI!$D126,'BAZA DANYCH'!$J:$J,STATYSTYKI!CK$99,'BAZA DANYCH'!$I:$I,STATYSTYKI!$L$5)</f>
        <v>0</v>
      </c>
      <c r="CL126" s="52">
        <f>SUMIFS('BAZA DANYCH'!$P:$P,'BAZA DANYCH'!$B:$B,STATYSTYKI!$B126,'BAZA DANYCH'!$C:$C,STATYSTYKI!$C126,'BAZA DANYCH'!$G:$G,STATYSTYKI!$D126,'BAZA DANYCH'!$J:$J,STATYSTYKI!CL$99,'BAZA DANYCH'!$I:$I,STATYSTYKI!$L$5)</f>
        <v>0</v>
      </c>
      <c r="CM126" s="52">
        <f>SUMIFS('BAZA DANYCH'!$P:$P,'BAZA DANYCH'!$B:$B,STATYSTYKI!$B126,'BAZA DANYCH'!$C:$C,STATYSTYKI!$C126,'BAZA DANYCH'!$G:$G,STATYSTYKI!$D126,'BAZA DANYCH'!$J:$J,STATYSTYKI!CM$99,'BAZA DANYCH'!$I:$I,STATYSTYKI!$L$5)</f>
        <v>0</v>
      </c>
      <c r="CN126" s="52">
        <f>SUMIFS('BAZA DANYCH'!$P:$P,'BAZA DANYCH'!$B:$B,STATYSTYKI!$B126,'BAZA DANYCH'!$C:$C,STATYSTYKI!$C126,'BAZA DANYCH'!$G:$G,STATYSTYKI!$D126,'BAZA DANYCH'!$J:$J,STATYSTYKI!CN$99,'BAZA DANYCH'!$I:$I,STATYSTYKI!$L$5)</f>
        <v>0</v>
      </c>
      <c r="CO126" s="52">
        <f>SUMIFS('BAZA DANYCH'!$P:$P,'BAZA DANYCH'!$B:$B,STATYSTYKI!$B126,'BAZA DANYCH'!$C:$C,STATYSTYKI!$C126,'BAZA DANYCH'!$G:$G,STATYSTYKI!$D126,'BAZA DANYCH'!$J:$J,STATYSTYKI!CO$99,'BAZA DANYCH'!$I:$I,STATYSTYKI!$L$5)</f>
        <v>0</v>
      </c>
      <c r="CP126" s="52">
        <f>SUMIFS('BAZA DANYCH'!$P:$P,'BAZA DANYCH'!$B:$B,STATYSTYKI!$B126,'BAZA DANYCH'!$C:$C,STATYSTYKI!$C126,'BAZA DANYCH'!$G:$G,STATYSTYKI!$D126,'BAZA DANYCH'!$J:$J,STATYSTYKI!CP$99,'BAZA DANYCH'!$I:$I,STATYSTYKI!$L$5)</f>
        <v>0</v>
      </c>
      <c r="CQ126" s="52">
        <f>SUMIFS('BAZA DANYCH'!$P:$P,'BAZA DANYCH'!$B:$B,STATYSTYKI!$B126,'BAZA DANYCH'!$C:$C,STATYSTYKI!$C126,'BAZA DANYCH'!$G:$G,STATYSTYKI!$D126,'BAZA DANYCH'!$J:$J,STATYSTYKI!CQ$99,'BAZA DANYCH'!$I:$I,STATYSTYKI!$L$5)</f>
        <v>0</v>
      </c>
      <c r="CR126" s="52">
        <f>SUMIFS('BAZA DANYCH'!$P:$P,'BAZA DANYCH'!$B:$B,STATYSTYKI!$B126,'BAZA DANYCH'!$C:$C,STATYSTYKI!$C126,'BAZA DANYCH'!$G:$G,STATYSTYKI!$D126,'BAZA DANYCH'!$J:$J,STATYSTYKI!CR$99,'BAZA DANYCH'!$I:$I,STATYSTYKI!$L$5)</f>
        <v>0</v>
      </c>
      <c r="CS126" s="52">
        <f>SUMIFS('BAZA DANYCH'!$P:$P,'BAZA DANYCH'!$B:$B,STATYSTYKI!$B126,'BAZA DANYCH'!$C:$C,STATYSTYKI!$C126,'BAZA DANYCH'!$G:$G,STATYSTYKI!$D126,'BAZA DANYCH'!$J:$J,STATYSTYKI!CS$99,'BAZA DANYCH'!$I:$I,STATYSTYKI!$L$5)</f>
        <v>0</v>
      </c>
      <c r="CT126" s="52">
        <f>SUMIFS('BAZA DANYCH'!$P:$P,'BAZA DANYCH'!$B:$B,STATYSTYKI!$B126,'BAZA DANYCH'!$C:$C,STATYSTYKI!$C126,'BAZA DANYCH'!$G:$G,STATYSTYKI!$D126,'BAZA DANYCH'!$J:$J,STATYSTYKI!CT$99,'BAZA DANYCH'!$I:$I,STATYSTYKI!$L$5)</f>
        <v>0</v>
      </c>
      <c r="CU126" s="52">
        <f>SUMIFS('BAZA DANYCH'!$P:$P,'BAZA DANYCH'!$B:$B,STATYSTYKI!$B126,'BAZA DANYCH'!$C:$C,STATYSTYKI!$C126,'BAZA DANYCH'!$G:$G,STATYSTYKI!$D126,'BAZA DANYCH'!$J:$J,STATYSTYKI!CU$99,'BAZA DANYCH'!$I:$I,STATYSTYKI!$L$5)</f>
        <v>0</v>
      </c>
      <c r="CV126" s="52">
        <f>SUMIFS('BAZA DANYCH'!$P:$P,'BAZA DANYCH'!$B:$B,STATYSTYKI!$B126,'BAZA DANYCH'!$C:$C,STATYSTYKI!$C126,'BAZA DANYCH'!$G:$G,STATYSTYKI!$D126,'BAZA DANYCH'!$J:$J,STATYSTYKI!CV$99,'BAZA DANYCH'!$I:$I,STATYSTYKI!$L$5)</f>
        <v>0</v>
      </c>
      <c r="CW126" s="52">
        <f>SUMIFS('BAZA DANYCH'!$P:$P,'BAZA DANYCH'!$B:$B,STATYSTYKI!$B126,'BAZA DANYCH'!$C:$C,STATYSTYKI!$C126,'BAZA DANYCH'!$G:$G,STATYSTYKI!$D126,'BAZA DANYCH'!$J:$J,STATYSTYKI!CW$99,'BAZA DANYCH'!$I:$I,STATYSTYKI!$L$5)</f>
        <v>0</v>
      </c>
      <c r="CX126" s="52">
        <f>SUMIFS('BAZA DANYCH'!$P:$P,'BAZA DANYCH'!$B:$B,STATYSTYKI!$B126,'BAZA DANYCH'!$C:$C,STATYSTYKI!$C126,'BAZA DANYCH'!$G:$G,STATYSTYKI!$D126,'BAZA DANYCH'!$J:$J,STATYSTYKI!CX$99,'BAZA DANYCH'!$I:$I,STATYSTYKI!$L$5)</f>
        <v>0</v>
      </c>
    </row>
    <row r="127" spans="2:102">
      <c r="B127" s="20" t="s">
        <v>126</v>
      </c>
      <c r="C127" s="20" t="s">
        <v>121</v>
      </c>
      <c r="D127" s="20" t="s">
        <v>18</v>
      </c>
      <c r="E127" s="25" t="s">
        <v>6</v>
      </c>
      <c r="F127" s="52">
        <f t="shared" si="208"/>
        <v>0</v>
      </c>
      <c r="G127" s="52">
        <f>SUMIFS('BAZA DANYCH'!$N:$N,'BAZA DANYCH'!$B:$B,STATYSTYKI!$B127,'BAZA DANYCH'!$C:$C,STATYSTYKI!$C127,'BAZA DANYCH'!$G:$G,STATYSTYKI!$D127,'BAZA DANYCH'!$J:$J,STATYSTYKI!G$99,'BAZA DANYCH'!$I:$I,STATYSTYKI!$L$5)</f>
        <v>0</v>
      </c>
      <c r="H127" s="52">
        <f>SUMIFS('BAZA DANYCH'!$N:$N,'BAZA DANYCH'!$B:$B,STATYSTYKI!$B127,'BAZA DANYCH'!$C:$C,STATYSTYKI!$C127,'BAZA DANYCH'!$G:$G,STATYSTYKI!$D127,'BAZA DANYCH'!$J:$J,STATYSTYKI!H$99,'BAZA DANYCH'!$I:$I,STATYSTYKI!$L$5)</f>
        <v>0</v>
      </c>
      <c r="I127" s="52">
        <f>SUMIFS('BAZA DANYCH'!$N:$N,'BAZA DANYCH'!$B:$B,STATYSTYKI!$B127,'BAZA DANYCH'!$C:$C,STATYSTYKI!$C127,'BAZA DANYCH'!$G:$G,STATYSTYKI!$D127,'BAZA DANYCH'!$J:$J,STATYSTYKI!I$99,'BAZA DANYCH'!$I:$I,STATYSTYKI!$L$5)</f>
        <v>0</v>
      </c>
      <c r="J127" s="52">
        <f>SUMIFS('BAZA DANYCH'!$N:$N,'BAZA DANYCH'!$B:$B,STATYSTYKI!$B127,'BAZA DANYCH'!$C:$C,STATYSTYKI!$C127,'BAZA DANYCH'!$G:$G,STATYSTYKI!$D127,'BAZA DANYCH'!$J:$J,STATYSTYKI!J$99,'BAZA DANYCH'!$I:$I,STATYSTYKI!$L$5)</f>
        <v>0</v>
      </c>
      <c r="K127" s="52">
        <f>SUMIFS('BAZA DANYCH'!$N:$N,'BAZA DANYCH'!$B:$B,STATYSTYKI!$B127,'BAZA DANYCH'!$C:$C,STATYSTYKI!$C127,'BAZA DANYCH'!$G:$G,STATYSTYKI!$D127,'BAZA DANYCH'!$J:$J,STATYSTYKI!K$99,'BAZA DANYCH'!$I:$I,STATYSTYKI!$L$5)</f>
        <v>0</v>
      </c>
      <c r="L127" s="52">
        <f>SUMIFS('BAZA DANYCH'!$N:$N,'BAZA DANYCH'!$B:$B,STATYSTYKI!$B127,'BAZA DANYCH'!$C:$C,STATYSTYKI!$C127,'BAZA DANYCH'!$G:$G,STATYSTYKI!$D127,'BAZA DANYCH'!$J:$J,STATYSTYKI!L$99,'BAZA DANYCH'!$I:$I,STATYSTYKI!$L$5)</f>
        <v>0</v>
      </c>
      <c r="M127" s="52">
        <f>SUMIFS('BAZA DANYCH'!$N:$N,'BAZA DANYCH'!$B:$B,STATYSTYKI!$B127,'BAZA DANYCH'!$C:$C,STATYSTYKI!$C127,'BAZA DANYCH'!$G:$G,STATYSTYKI!$D127,'BAZA DANYCH'!$J:$J,STATYSTYKI!M$99,'BAZA DANYCH'!$I:$I,STATYSTYKI!$L$5)</f>
        <v>0</v>
      </c>
      <c r="N127" s="52">
        <f>SUMIFS('BAZA DANYCH'!$N:$N,'BAZA DANYCH'!$B:$B,STATYSTYKI!$B127,'BAZA DANYCH'!$C:$C,STATYSTYKI!$C127,'BAZA DANYCH'!$G:$G,STATYSTYKI!$D127,'BAZA DANYCH'!$J:$J,STATYSTYKI!N$99,'BAZA DANYCH'!$I:$I,STATYSTYKI!$L$5)</f>
        <v>0</v>
      </c>
      <c r="O127" s="52">
        <f>SUMIFS('BAZA DANYCH'!$N:$N,'BAZA DANYCH'!$B:$B,STATYSTYKI!$B127,'BAZA DANYCH'!$C:$C,STATYSTYKI!$C127,'BAZA DANYCH'!$G:$G,STATYSTYKI!$D127,'BAZA DANYCH'!$J:$J,STATYSTYKI!O$99,'BAZA DANYCH'!$I:$I,STATYSTYKI!$L$5)</f>
        <v>0</v>
      </c>
      <c r="P127" s="52">
        <f>SUMIFS('BAZA DANYCH'!$N:$N,'BAZA DANYCH'!$B:$B,STATYSTYKI!$B127,'BAZA DANYCH'!$C:$C,STATYSTYKI!$C127,'BAZA DANYCH'!$G:$G,STATYSTYKI!$D127,'BAZA DANYCH'!$J:$J,STATYSTYKI!P$99,'BAZA DANYCH'!$I:$I,STATYSTYKI!$L$5)</f>
        <v>0</v>
      </c>
      <c r="Q127" s="52">
        <f>SUMIFS('BAZA DANYCH'!$N:$N,'BAZA DANYCH'!$B:$B,STATYSTYKI!$B127,'BAZA DANYCH'!$C:$C,STATYSTYKI!$C127,'BAZA DANYCH'!$G:$G,STATYSTYKI!$D127,'BAZA DANYCH'!$J:$J,STATYSTYKI!Q$99,'BAZA DANYCH'!$I:$I,STATYSTYKI!$L$5)</f>
        <v>0</v>
      </c>
      <c r="R127" s="52">
        <f>SUMIFS('BAZA DANYCH'!$N:$N,'BAZA DANYCH'!$B:$B,STATYSTYKI!$B127,'BAZA DANYCH'!$C:$C,STATYSTYKI!$C127,'BAZA DANYCH'!$G:$G,STATYSTYKI!$D127,'BAZA DANYCH'!$J:$J,STATYSTYKI!R$99,'BAZA DANYCH'!$I:$I,STATYSTYKI!$L$5)</f>
        <v>0</v>
      </c>
      <c r="S127" s="52">
        <f>SUMIFS('BAZA DANYCH'!$N:$N,'BAZA DANYCH'!$B:$B,STATYSTYKI!$B127,'BAZA DANYCH'!$C:$C,STATYSTYKI!$C127,'BAZA DANYCH'!$G:$G,STATYSTYKI!$D127,'BAZA DANYCH'!$J:$J,STATYSTYKI!S$99,'BAZA DANYCH'!$I:$I,STATYSTYKI!$L$5)</f>
        <v>0</v>
      </c>
      <c r="T127" s="52">
        <f>SUMIFS('BAZA DANYCH'!$N:$N,'BAZA DANYCH'!$B:$B,STATYSTYKI!$B127,'BAZA DANYCH'!$C:$C,STATYSTYKI!$C127,'BAZA DANYCH'!$G:$G,STATYSTYKI!$D127,'BAZA DANYCH'!$J:$J,STATYSTYKI!T$99,'BAZA DANYCH'!$I:$I,STATYSTYKI!$L$5)</f>
        <v>0</v>
      </c>
      <c r="U127" s="52">
        <f>SUMIFS('BAZA DANYCH'!$N:$N,'BAZA DANYCH'!$B:$B,STATYSTYKI!$B127,'BAZA DANYCH'!$C:$C,STATYSTYKI!$C127,'BAZA DANYCH'!$G:$G,STATYSTYKI!$D127,'BAZA DANYCH'!$J:$J,STATYSTYKI!U$99,'BAZA DANYCH'!$I:$I,STATYSTYKI!$L$5)</f>
        <v>0</v>
      </c>
      <c r="V127" s="52">
        <f>SUMIFS('BAZA DANYCH'!$N:$N,'BAZA DANYCH'!$B:$B,STATYSTYKI!$B127,'BAZA DANYCH'!$C:$C,STATYSTYKI!$C127,'BAZA DANYCH'!$G:$G,STATYSTYKI!$D127,'BAZA DANYCH'!$J:$J,STATYSTYKI!V$99,'BAZA DANYCH'!$I:$I,STATYSTYKI!$L$5)</f>
        <v>0</v>
      </c>
      <c r="W127" s="52">
        <f>SUMIFS('BAZA DANYCH'!$N:$N,'BAZA DANYCH'!$B:$B,STATYSTYKI!$B127,'BAZA DANYCH'!$C:$C,STATYSTYKI!$C127,'BAZA DANYCH'!$G:$G,STATYSTYKI!$D127,'BAZA DANYCH'!$J:$J,STATYSTYKI!W$99,'BAZA DANYCH'!$I:$I,STATYSTYKI!$L$5)</f>
        <v>0</v>
      </c>
      <c r="X127" s="52">
        <f>SUMIFS('BAZA DANYCH'!$N:$N,'BAZA DANYCH'!$B:$B,STATYSTYKI!$B127,'BAZA DANYCH'!$C:$C,STATYSTYKI!$C127,'BAZA DANYCH'!$G:$G,STATYSTYKI!$D127,'BAZA DANYCH'!$J:$J,STATYSTYKI!X$99,'BAZA DANYCH'!$I:$I,STATYSTYKI!$L$5)</f>
        <v>0</v>
      </c>
      <c r="Y127" s="52">
        <f>SUMIFS('BAZA DANYCH'!$N:$N,'BAZA DANYCH'!$B:$B,STATYSTYKI!$B127,'BAZA DANYCH'!$C:$C,STATYSTYKI!$C127,'BAZA DANYCH'!$G:$G,STATYSTYKI!$D127,'BAZA DANYCH'!$J:$J,STATYSTYKI!Y$99,'BAZA DANYCH'!$I:$I,STATYSTYKI!$L$5)</f>
        <v>0</v>
      </c>
      <c r="Z127" s="52">
        <f>SUMIFS('BAZA DANYCH'!$N:$N,'BAZA DANYCH'!$B:$B,STATYSTYKI!$B127,'BAZA DANYCH'!$C:$C,STATYSTYKI!$C127,'BAZA DANYCH'!$G:$G,STATYSTYKI!$D127,'BAZA DANYCH'!$J:$J,STATYSTYKI!Z$99,'BAZA DANYCH'!$I:$I,STATYSTYKI!$L$5)</f>
        <v>0</v>
      </c>
      <c r="AA127" s="52">
        <f>SUMIFS('BAZA DANYCH'!$N:$N,'BAZA DANYCH'!$B:$B,STATYSTYKI!$B127,'BAZA DANYCH'!$C:$C,STATYSTYKI!$C127,'BAZA DANYCH'!$G:$G,STATYSTYKI!$D127,'BAZA DANYCH'!$J:$J,STATYSTYKI!AA$99,'BAZA DANYCH'!$I:$I,STATYSTYKI!$L$5)</f>
        <v>0</v>
      </c>
      <c r="AB127" s="52">
        <f>SUMIFS('BAZA DANYCH'!$N:$N,'BAZA DANYCH'!$B:$B,STATYSTYKI!$B127,'BAZA DANYCH'!$C:$C,STATYSTYKI!$C127,'BAZA DANYCH'!$G:$G,STATYSTYKI!$D127,'BAZA DANYCH'!$J:$J,STATYSTYKI!AB$99,'BAZA DANYCH'!$I:$I,STATYSTYKI!$L$5)</f>
        <v>0</v>
      </c>
      <c r="AC127" s="52">
        <f>SUMIFS('BAZA DANYCH'!$N:$N,'BAZA DANYCH'!$B:$B,STATYSTYKI!$B127,'BAZA DANYCH'!$C:$C,STATYSTYKI!$C127,'BAZA DANYCH'!$G:$G,STATYSTYKI!$D127,'BAZA DANYCH'!$J:$J,STATYSTYKI!AC$99,'BAZA DANYCH'!$I:$I,STATYSTYKI!$L$5)</f>
        <v>0</v>
      </c>
      <c r="AD127" s="52">
        <f>SUMIFS('BAZA DANYCH'!$N:$N,'BAZA DANYCH'!$B:$B,STATYSTYKI!$B127,'BAZA DANYCH'!$C:$C,STATYSTYKI!$C127,'BAZA DANYCH'!$G:$G,STATYSTYKI!$D127,'BAZA DANYCH'!$J:$J,STATYSTYKI!AD$99,'BAZA DANYCH'!$I:$I,STATYSTYKI!$L$5)</f>
        <v>0</v>
      </c>
      <c r="AE127" s="52">
        <f>SUMIFS('BAZA DANYCH'!$N:$N,'BAZA DANYCH'!$B:$B,STATYSTYKI!$B127,'BAZA DANYCH'!$C:$C,STATYSTYKI!$C127,'BAZA DANYCH'!$G:$G,STATYSTYKI!$D127,'BAZA DANYCH'!$J:$J,STATYSTYKI!AE$99,'BAZA DANYCH'!$I:$I,STATYSTYKI!$L$5)</f>
        <v>0</v>
      </c>
      <c r="AF127" s="52">
        <f>SUMIFS('BAZA DANYCH'!$N:$N,'BAZA DANYCH'!$B:$B,STATYSTYKI!$B127,'BAZA DANYCH'!$C:$C,STATYSTYKI!$C127,'BAZA DANYCH'!$G:$G,STATYSTYKI!$D127,'BAZA DANYCH'!$J:$J,STATYSTYKI!AF$99,'BAZA DANYCH'!$I:$I,STATYSTYKI!$L$5)</f>
        <v>0</v>
      </c>
      <c r="AG127" s="52">
        <f>SUMIFS('BAZA DANYCH'!$N:$N,'BAZA DANYCH'!$B:$B,STATYSTYKI!$B127,'BAZA DANYCH'!$C:$C,STATYSTYKI!$C127,'BAZA DANYCH'!$G:$G,STATYSTYKI!$D127,'BAZA DANYCH'!$J:$J,STATYSTYKI!AG$99,'BAZA DANYCH'!$I:$I,STATYSTYKI!$L$5)</f>
        <v>0</v>
      </c>
      <c r="AH127" s="52">
        <f>SUMIFS('BAZA DANYCH'!$N:$N,'BAZA DANYCH'!$B:$B,STATYSTYKI!$B127,'BAZA DANYCH'!$C:$C,STATYSTYKI!$C127,'BAZA DANYCH'!$G:$G,STATYSTYKI!$D127,'BAZA DANYCH'!$J:$J,STATYSTYKI!AH$99,'BAZA DANYCH'!$I:$I,STATYSTYKI!$L$5)</f>
        <v>0</v>
      </c>
      <c r="AI127" s="52">
        <f>SUMIFS('BAZA DANYCH'!$N:$N,'BAZA DANYCH'!$B:$B,STATYSTYKI!$B127,'BAZA DANYCH'!$C:$C,STATYSTYKI!$C127,'BAZA DANYCH'!$G:$G,STATYSTYKI!$D127,'BAZA DANYCH'!$J:$J,STATYSTYKI!AI$99,'BAZA DANYCH'!$I:$I,STATYSTYKI!$L$5)</f>
        <v>0</v>
      </c>
      <c r="AJ127" s="52">
        <f>SUMIFS('BAZA DANYCH'!$N:$N,'BAZA DANYCH'!$B:$B,STATYSTYKI!$B127,'BAZA DANYCH'!$C:$C,STATYSTYKI!$C127,'BAZA DANYCH'!$G:$G,STATYSTYKI!$D127,'BAZA DANYCH'!$J:$J,STATYSTYKI!AJ$99,'BAZA DANYCH'!$I:$I,STATYSTYKI!$L$5)</f>
        <v>0</v>
      </c>
      <c r="AK127" s="52">
        <f>SUMIFS('BAZA DANYCH'!$N:$N,'BAZA DANYCH'!$B:$B,STATYSTYKI!$B127,'BAZA DANYCH'!$C:$C,STATYSTYKI!$C127,'BAZA DANYCH'!$G:$G,STATYSTYKI!$D127,'BAZA DANYCH'!$J:$J,STATYSTYKI!AK$99,'BAZA DANYCH'!$I:$I,STATYSTYKI!$L$5)</f>
        <v>0</v>
      </c>
      <c r="AL127" s="52">
        <f>SUMIFS('BAZA DANYCH'!$N:$N,'BAZA DANYCH'!$B:$B,STATYSTYKI!$B127,'BAZA DANYCH'!$C:$C,STATYSTYKI!$C127,'BAZA DANYCH'!$G:$G,STATYSTYKI!$D127,'BAZA DANYCH'!$J:$J,STATYSTYKI!AL$99,'BAZA DANYCH'!$I:$I,STATYSTYKI!$L$5)</f>
        <v>0</v>
      </c>
      <c r="AM127" s="52">
        <f>SUMIFS('BAZA DANYCH'!$N:$N,'BAZA DANYCH'!$B:$B,STATYSTYKI!$B127,'BAZA DANYCH'!$C:$C,STATYSTYKI!$C127,'BAZA DANYCH'!$G:$G,STATYSTYKI!$D127,'BAZA DANYCH'!$J:$J,STATYSTYKI!AM$99,'BAZA DANYCH'!$I:$I,STATYSTYKI!$L$5)</f>
        <v>0</v>
      </c>
      <c r="AN127" s="52">
        <f>SUMIFS('BAZA DANYCH'!$N:$N,'BAZA DANYCH'!$B:$B,STATYSTYKI!$B127,'BAZA DANYCH'!$C:$C,STATYSTYKI!$C127,'BAZA DANYCH'!$G:$G,STATYSTYKI!$D127,'BAZA DANYCH'!$J:$J,STATYSTYKI!AN$99,'BAZA DANYCH'!$I:$I,STATYSTYKI!$L$5)</f>
        <v>0</v>
      </c>
      <c r="AO127" s="52">
        <f>SUMIFS('BAZA DANYCH'!$N:$N,'BAZA DANYCH'!$B:$B,STATYSTYKI!$B127,'BAZA DANYCH'!$C:$C,STATYSTYKI!$C127,'BAZA DANYCH'!$G:$G,STATYSTYKI!$D127,'BAZA DANYCH'!$J:$J,STATYSTYKI!AO$99,'BAZA DANYCH'!$I:$I,STATYSTYKI!$L$5)</f>
        <v>0</v>
      </c>
      <c r="AP127" s="52">
        <f>SUMIFS('BAZA DANYCH'!$N:$N,'BAZA DANYCH'!$B:$B,STATYSTYKI!$B127,'BAZA DANYCH'!$C:$C,STATYSTYKI!$C127,'BAZA DANYCH'!$G:$G,STATYSTYKI!$D127,'BAZA DANYCH'!$J:$J,STATYSTYKI!AP$99,'BAZA DANYCH'!$I:$I,STATYSTYKI!$L$5)</f>
        <v>0</v>
      </c>
      <c r="AQ127" s="52">
        <f>SUMIFS('BAZA DANYCH'!$N:$N,'BAZA DANYCH'!$B:$B,STATYSTYKI!$B127,'BAZA DANYCH'!$C:$C,STATYSTYKI!$C127,'BAZA DANYCH'!$G:$G,STATYSTYKI!$D127,'BAZA DANYCH'!$J:$J,STATYSTYKI!AQ$99,'BAZA DANYCH'!$I:$I,STATYSTYKI!$L$5)</f>
        <v>0</v>
      </c>
      <c r="AR127" s="52">
        <f>SUMIFS('BAZA DANYCH'!$N:$N,'BAZA DANYCH'!$B:$B,STATYSTYKI!$B127,'BAZA DANYCH'!$C:$C,STATYSTYKI!$C127,'BAZA DANYCH'!$G:$G,STATYSTYKI!$D127,'BAZA DANYCH'!$J:$J,STATYSTYKI!AR$99,'BAZA DANYCH'!$I:$I,STATYSTYKI!$L$5)</f>
        <v>0</v>
      </c>
      <c r="AS127" s="52">
        <f>SUMIFS('BAZA DANYCH'!$N:$N,'BAZA DANYCH'!$B:$B,STATYSTYKI!$B127,'BAZA DANYCH'!$C:$C,STATYSTYKI!$C127,'BAZA DANYCH'!$G:$G,STATYSTYKI!$D127,'BAZA DANYCH'!$J:$J,STATYSTYKI!AS$99,'BAZA DANYCH'!$I:$I,STATYSTYKI!$L$5)</f>
        <v>0</v>
      </c>
      <c r="AT127" s="52">
        <f>SUMIFS('BAZA DANYCH'!$N:$N,'BAZA DANYCH'!$B:$B,STATYSTYKI!$B127,'BAZA DANYCH'!$C:$C,STATYSTYKI!$C127,'BAZA DANYCH'!$G:$G,STATYSTYKI!$D127,'BAZA DANYCH'!$J:$J,STATYSTYKI!AT$99,'BAZA DANYCH'!$I:$I,STATYSTYKI!$L$5)</f>
        <v>0</v>
      </c>
      <c r="AU127" s="52">
        <f>SUMIFS('BAZA DANYCH'!$N:$N,'BAZA DANYCH'!$B:$B,STATYSTYKI!$B127,'BAZA DANYCH'!$C:$C,STATYSTYKI!$C127,'BAZA DANYCH'!$G:$G,STATYSTYKI!$D127,'BAZA DANYCH'!$J:$J,STATYSTYKI!AU$99,'BAZA DANYCH'!$I:$I,STATYSTYKI!$L$5)</f>
        <v>0</v>
      </c>
      <c r="AV127" s="52">
        <f>SUMIFS('BAZA DANYCH'!$N:$N,'BAZA DANYCH'!$B:$B,STATYSTYKI!$B127,'BAZA DANYCH'!$C:$C,STATYSTYKI!$C127,'BAZA DANYCH'!$G:$G,STATYSTYKI!$D127,'BAZA DANYCH'!$J:$J,STATYSTYKI!AV$99,'BAZA DANYCH'!$I:$I,STATYSTYKI!$L$5)</f>
        <v>0</v>
      </c>
      <c r="AW127" s="52">
        <f>SUMIFS('BAZA DANYCH'!$N:$N,'BAZA DANYCH'!$B:$B,STATYSTYKI!$B127,'BAZA DANYCH'!$C:$C,STATYSTYKI!$C127,'BAZA DANYCH'!$G:$G,STATYSTYKI!$D127,'BAZA DANYCH'!$J:$J,STATYSTYKI!AW$99,'BAZA DANYCH'!$I:$I,STATYSTYKI!$L$5)</f>
        <v>0</v>
      </c>
      <c r="AX127" s="52">
        <f>SUMIFS('BAZA DANYCH'!$N:$N,'BAZA DANYCH'!$B:$B,STATYSTYKI!$B127,'BAZA DANYCH'!$C:$C,STATYSTYKI!$C127,'BAZA DANYCH'!$G:$G,STATYSTYKI!$D127,'BAZA DANYCH'!$J:$J,STATYSTYKI!AX$99,'BAZA DANYCH'!$I:$I,STATYSTYKI!$L$5)</f>
        <v>0</v>
      </c>
      <c r="AY127" s="52">
        <f>SUMIFS('BAZA DANYCH'!$N:$N,'BAZA DANYCH'!$B:$B,STATYSTYKI!$B127,'BAZA DANYCH'!$C:$C,STATYSTYKI!$C127,'BAZA DANYCH'!$G:$G,STATYSTYKI!$D127,'BAZA DANYCH'!$J:$J,STATYSTYKI!AY$99,'BAZA DANYCH'!$I:$I,STATYSTYKI!$L$5)</f>
        <v>0</v>
      </c>
      <c r="AZ127" s="52">
        <f>SUMIFS('BAZA DANYCH'!$N:$N,'BAZA DANYCH'!$B:$B,STATYSTYKI!$B127,'BAZA DANYCH'!$C:$C,STATYSTYKI!$C127,'BAZA DANYCH'!$G:$G,STATYSTYKI!$D127,'BAZA DANYCH'!$J:$J,STATYSTYKI!AZ$99,'BAZA DANYCH'!$I:$I,STATYSTYKI!$L$5)</f>
        <v>0</v>
      </c>
      <c r="BA127" s="52">
        <f>SUMIFS('BAZA DANYCH'!$N:$N,'BAZA DANYCH'!$B:$B,STATYSTYKI!$B127,'BAZA DANYCH'!$C:$C,STATYSTYKI!$C127,'BAZA DANYCH'!$G:$G,STATYSTYKI!$D127,'BAZA DANYCH'!$J:$J,STATYSTYKI!BA$99,'BAZA DANYCH'!$I:$I,STATYSTYKI!$L$5)</f>
        <v>0</v>
      </c>
      <c r="BB127" s="52">
        <f>SUMIFS('BAZA DANYCH'!$N:$N,'BAZA DANYCH'!$B:$B,STATYSTYKI!$B127,'BAZA DANYCH'!$C:$C,STATYSTYKI!$C127,'BAZA DANYCH'!$G:$G,STATYSTYKI!$D127,'BAZA DANYCH'!$J:$J,STATYSTYKI!BB$99,'BAZA DANYCH'!$I:$I,STATYSTYKI!$L$5)</f>
        <v>0</v>
      </c>
      <c r="BC127" s="52">
        <f>SUMIFS('BAZA DANYCH'!$N:$N,'BAZA DANYCH'!$B:$B,STATYSTYKI!$B127,'BAZA DANYCH'!$C:$C,STATYSTYKI!$C127,'BAZA DANYCH'!$G:$G,STATYSTYKI!$D127,'BAZA DANYCH'!$J:$J,STATYSTYKI!BC$99,'BAZA DANYCH'!$I:$I,STATYSTYKI!$L$5)</f>
        <v>0</v>
      </c>
      <c r="BD127" s="52">
        <f>SUMIFS('BAZA DANYCH'!$N:$N,'BAZA DANYCH'!$B:$B,STATYSTYKI!$B127,'BAZA DANYCH'!$C:$C,STATYSTYKI!$C127,'BAZA DANYCH'!$G:$G,STATYSTYKI!$D127,'BAZA DANYCH'!$J:$J,STATYSTYKI!BD$99,'BAZA DANYCH'!$I:$I,STATYSTYKI!$L$5)</f>
        <v>0</v>
      </c>
      <c r="BE127" s="52">
        <f>SUMIFS('BAZA DANYCH'!$N:$N,'BAZA DANYCH'!$B:$B,STATYSTYKI!$B127,'BAZA DANYCH'!$C:$C,STATYSTYKI!$C127,'BAZA DANYCH'!$G:$G,STATYSTYKI!$D127,'BAZA DANYCH'!$J:$J,STATYSTYKI!BE$99,'BAZA DANYCH'!$I:$I,STATYSTYKI!$L$5)</f>
        <v>0</v>
      </c>
      <c r="BF127" s="52">
        <f>SUMIFS('BAZA DANYCH'!$N:$N,'BAZA DANYCH'!$B:$B,STATYSTYKI!$B127,'BAZA DANYCH'!$C:$C,STATYSTYKI!$C127,'BAZA DANYCH'!$G:$G,STATYSTYKI!$D127,'BAZA DANYCH'!$J:$J,STATYSTYKI!BF$99,'BAZA DANYCH'!$I:$I,STATYSTYKI!$L$5)</f>
        <v>0</v>
      </c>
      <c r="BG127" s="52">
        <f>SUMIFS('BAZA DANYCH'!$N:$N,'BAZA DANYCH'!$B:$B,STATYSTYKI!$B127,'BAZA DANYCH'!$C:$C,STATYSTYKI!$C127,'BAZA DANYCH'!$G:$G,STATYSTYKI!$D127,'BAZA DANYCH'!$J:$J,STATYSTYKI!BG$99,'BAZA DANYCH'!$I:$I,STATYSTYKI!$L$5)</f>
        <v>0</v>
      </c>
      <c r="BH127" s="52">
        <f>SUMIFS('BAZA DANYCH'!$N:$N,'BAZA DANYCH'!$B:$B,STATYSTYKI!$B127,'BAZA DANYCH'!$C:$C,STATYSTYKI!$C127,'BAZA DANYCH'!$G:$G,STATYSTYKI!$D127,'BAZA DANYCH'!$J:$J,STATYSTYKI!BH$99,'BAZA DANYCH'!$I:$I,STATYSTYKI!$L$5)</f>
        <v>0</v>
      </c>
      <c r="BI127" s="52">
        <f>SUMIFS('BAZA DANYCH'!$N:$N,'BAZA DANYCH'!$B:$B,STATYSTYKI!$B127,'BAZA DANYCH'!$C:$C,STATYSTYKI!$C127,'BAZA DANYCH'!$G:$G,STATYSTYKI!$D127,'BAZA DANYCH'!$J:$J,STATYSTYKI!BI$99,'BAZA DANYCH'!$I:$I,STATYSTYKI!$L$5)</f>
        <v>0</v>
      </c>
      <c r="BJ127" s="52">
        <f>SUMIFS('BAZA DANYCH'!$N:$N,'BAZA DANYCH'!$B:$B,STATYSTYKI!$B127,'BAZA DANYCH'!$C:$C,STATYSTYKI!$C127,'BAZA DANYCH'!$G:$G,STATYSTYKI!$D127,'BAZA DANYCH'!$J:$J,STATYSTYKI!BJ$99,'BAZA DANYCH'!$I:$I,STATYSTYKI!$L$5)</f>
        <v>0</v>
      </c>
      <c r="BK127" s="52">
        <f>SUMIFS('BAZA DANYCH'!$N:$N,'BAZA DANYCH'!$B:$B,STATYSTYKI!$B127,'BAZA DANYCH'!$C:$C,STATYSTYKI!$C127,'BAZA DANYCH'!$G:$G,STATYSTYKI!$D127,'BAZA DANYCH'!$J:$J,STATYSTYKI!BK$99,'BAZA DANYCH'!$I:$I,STATYSTYKI!$L$5)</f>
        <v>0</v>
      </c>
      <c r="BL127" s="52">
        <f>SUMIFS('BAZA DANYCH'!$N:$N,'BAZA DANYCH'!$B:$B,STATYSTYKI!$B127,'BAZA DANYCH'!$C:$C,STATYSTYKI!$C127,'BAZA DANYCH'!$G:$G,STATYSTYKI!$D127,'BAZA DANYCH'!$J:$J,STATYSTYKI!BL$99,'BAZA DANYCH'!$I:$I,STATYSTYKI!$L$5)</f>
        <v>0</v>
      </c>
      <c r="BM127" s="52">
        <f>SUMIFS('BAZA DANYCH'!$N:$N,'BAZA DANYCH'!$B:$B,STATYSTYKI!$B127,'BAZA DANYCH'!$C:$C,STATYSTYKI!$C127,'BAZA DANYCH'!$G:$G,STATYSTYKI!$D127,'BAZA DANYCH'!$J:$J,STATYSTYKI!BM$99,'BAZA DANYCH'!$I:$I,STATYSTYKI!$L$5)</f>
        <v>0</v>
      </c>
      <c r="BN127" s="52">
        <f>SUMIFS('BAZA DANYCH'!$N:$N,'BAZA DANYCH'!$B:$B,STATYSTYKI!$B127,'BAZA DANYCH'!$C:$C,STATYSTYKI!$C127,'BAZA DANYCH'!$G:$G,STATYSTYKI!$D127,'BAZA DANYCH'!$J:$J,STATYSTYKI!BN$99,'BAZA DANYCH'!$I:$I,STATYSTYKI!$L$5)</f>
        <v>0</v>
      </c>
      <c r="BO127" s="52">
        <f>SUMIFS('BAZA DANYCH'!$N:$N,'BAZA DANYCH'!$B:$B,STATYSTYKI!$B127,'BAZA DANYCH'!$C:$C,STATYSTYKI!$C127,'BAZA DANYCH'!$G:$G,STATYSTYKI!$D127,'BAZA DANYCH'!$J:$J,STATYSTYKI!BO$99,'BAZA DANYCH'!$I:$I,STATYSTYKI!$L$5)</f>
        <v>0</v>
      </c>
      <c r="BP127" s="52">
        <f>SUMIFS('BAZA DANYCH'!$N:$N,'BAZA DANYCH'!$B:$B,STATYSTYKI!$B127,'BAZA DANYCH'!$C:$C,STATYSTYKI!$C127,'BAZA DANYCH'!$G:$G,STATYSTYKI!$D127,'BAZA DANYCH'!$J:$J,STATYSTYKI!BP$99,'BAZA DANYCH'!$I:$I,STATYSTYKI!$L$5)</f>
        <v>0</v>
      </c>
      <c r="BQ127" s="52">
        <f>SUMIFS('BAZA DANYCH'!$N:$N,'BAZA DANYCH'!$B:$B,STATYSTYKI!$B127,'BAZA DANYCH'!$C:$C,STATYSTYKI!$C127,'BAZA DANYCH'!$G:$G,STATYSTYKI!$D127,'BAZA DANYCH'!$J:$J,STATYSTYKI!BQ$99,'BAZA DANYCH'!$I:$I,STATYSTYKI!$L$5)</f>
        <v>0</v>
      </c>
      <c r="BR127" s="52">
        <f>SUMIFS('BAZA DANYCH'!$N:$N,'BAZA DANYCH'!$B:$B,STATYSTYKI!$B127,'BAZA DANYCH'!$C:$C,STATYSTYKI!$C127,'BAZA DANYCH'!$G:$G,STATYSTYKI!$D127,'BAZA DANYCH'!$J:$J,STATYSTYKI!BR$99,'BAZA DANYCH'!$I:$I,STATYSTYKI!$L$5)</f>
        <v>0</v>
      </c>
      <c r="BS127" s="52">
        <f>SUMIFS('BAZA DANYCH'!$N:$N,'BAZA DANYCH'!$B:$B,STATYSTYKI!$B127,'BAZA DANYCH'!$C:$C,STATYSTYKI!$C127,'BAZA DANYCH'!$G:$G,STATYSTYKI!$D127,'BAZA DANYCH'!$J:$J,STATYSTYKI!BS$99,'BAZA DANYCH'!$I:$I,STATYSTYKI!$L$5)</f>
        <v>0</v>
      </c>
      <c r="BT127" s="52">
        <f>SUMIFS('BAZA DANYCH'!$N:$N,'BAZA DANYCH'!$B:$B,STATYSTYKI!$B127,'BAZA DANYCH'!$C:$C,STATYSTYKI!$C127,'BAZA DANYCH'!$G:$G,STATYSTYKI!$D127,'BAZA DANYCH'!$J:$J,STATYSTYKI!BT$99,'BAZA DANYCH'!$I:$I,STATYSTYKI!$L$5)</f>
        <v>0</v>
      </c>
      <c r="BU127" s="52">
        <f>SUMIFS('BAZA DANYCH'!$N:$N,'BAZA DANYCH'!$B:$B,STATYSTYKI!$B127,'BAZA DANYCH'!$C:$C,STATYSTYKI!$C127,'BAZA DANYCH'!$G:$G,STATYSTYKI!$D127,'BAZA DANYCH'!$J:$J,STATYSTYKI!BU$99,'BAZA DANYCH'!$I:$I,STATYSTYKI!$L$5)</f>
        <v>0</v>
      </c>
      <c r="BV127" s="52">
        <f>SUMIFS('BAZA DANYCH'!$N:$N,'BAZA DANYCH'!$B:$B,STATYSTYKI!$B127,'BAZA DANYCH'!$C:$C,STATYSTYKI!$C127,'BAZA DANYCH'!$G:$G,STATYSTYKI!$D127,'BAZA DANYCH'!$J:$J,STATYSTYKI!BV$99,'BAZA DANYCH'!$I:$I,STATYSTYKI!$L$5)</f>
        <v>0</v>
      </c>
      <c r="BW127" s="52">
        <f>SUMIFS('BAZA DANYCH'!$N:$N,'BAZA DANYCH'!$B:$B,STATYSTYKI!$B127,'BAZA DANYCH'!$C:$C,STATYSTYKI!$C127,'BAZA DANYCH'!$G:$G,STATYSTYKI!$D127,'BAZA DANYCH'!$J:$J,STATYSTYKI!BW$99,'BAZA DANYCH'!$I:$I,STATYSTYKI!$L$5)</f>
        <v>0</v>
      </c>
      <c r="BX127" s="52">
        <f>SUMIFS('BAZA DANYCH'!$N:$N,'BAZA DANYCH'!$B:$B,STATYSTYKI!$B127,'BAZA DANYCH'!$C:$C,STATYSTYKI!$C127,'BAZA DANYCH'!$G:$G,STATYSTYKI!$D127,'BAZA DANYCH'!$J:$J,STATYSTYKI!BX$99,'BAZA DANYCH'!$I:$I,STATYSTYKI!$L$5)</f>
        <v>0</v>
      </c>
      <c r="BY127" s="52">
        <f>SUMIFS('BAZA DANYCH'!$N:$N,'BAZA DANYCH'!$B:$B,STATYSTYKI!$B127,'BAZA DANYCH'!$C:$C,STATYSTYKI!$C127,'BAZA DANYCH'!$G:$G,STATYSTYKI!$D127,'BAZA DANYCH'!$J:$J,STATYSTYKI!BY$99,'BAZA DANYCH'!$I:$I,STATYSTYKI!$L$5)</f>
        <v>0</v>
      </c>
      <c r="BZ127" s="52">
        <f>SUMIFS('BAZA DANYCH'!$N:$N,'BAZA DANYCH'!$B:$B,STATYSTYKI!$B127,'BAZA DANYCH'!$C:$C,STATYSTYKI!$C127,'BAZA DANYCH'!$G:$G,STATYSTYKI!$D127,'BAZA DANYCH'!$J:$J,STATYSTYKI!BZ$99,'BAZA DANYCH'!$I:$I,STATYSTYKI!$L$5)</f>
        <v>0</v>
      </c>
      <c r="CA127" s="52">
        <f>SUMIFS('BAZA DANYCH'!$N:$N,'BAZA DANYCH'!$B:$B,STATYSTYKI!$B127,'BAZA DANYCH'!$C:$C,STATYSTYKI!$C127,'BAZA DANYCH'!$G:$G,STATYSTYKI!$D127,'BAZA DANYCH'!$J:$J,STATYSTYKI!CA$99,'BAZA DANYCH'!$I:$I,STATYSTYKI!$L$5)</f>
        <v>0</v>
      </c>
      <c r="CB127" s="52">
        <f>SUMIFS('BAZA DANYCH'!$N:$N,'BAZA DANYCH'!$B:$B,STATYSTYKI!$B127,'BAZA DANYCH'!$C:$C,STATYSTYKI!$C127,'BAZA DANYCH'!$G:$G,STATYSTYKI!$D127,'BAZA DANYCH'!$J:$J,STATYSTYKI!CB$99,'BAZA DANYCH'!$I:$I,STATYSTYKI!$L$5)</f>
        <v>0</v>
      </c>
      <c r="CC127" s="52">
        <f>SUMIFS('BAZA DANYCH'!$N:$N,'BAZA DANYCH'!$B:$B,STATYSTYKI!$B127,'BAZA DANYCH'!$C:$C,STATYSTYKI!$C127,'BAZA DANYCH'!$G:$G,STATYSTYKI!$D127,'BAZA DANYCH'!$J:$J,STATYSTYKI!CC$99,'BAZA DANYCH'!$I:$I,STATYSTYKI!$L$5)</f>
        <v>0</v>
      </c>
      <c r="CD127" s="52">
        <f>SUMIFS('BAZA DANYCH'!$N:$N,'BAZA DANYCH'!$B:$B,STATYSTYKI!$B127,'BAZA DANYCH'!$C:$C,STATYSTYKI!$C127,'BAZA DANYCH'!$G:$G,STATYSTYKI!$D127,'BAZA DANYCH'!$J:$J,STATYSTYKI!CD$99,'BAZA DANYCH'!$I:$I,STATYSTYKI!$L$5)</f>
        <v>0</v>
      </c>
      <c r="CE127" s="52">
        <f>SUMIFS('BAZA DANYCH'!$N:$N,'BAZA DANYCH'!$B:$B,STATYSTYKI!$B127,'BAZA DANYCH'!$C:$C,STATYSTYKI!$C127,'BAZA DANYCH'!$G:$G,STATYSTYKI!$D127,'BAZA DANYCH'!$J:$J,STATYSTYKI!CE$99,'BAZA DANYCH'!$I:$I,STATYSTYKI!$L$5)</f>
        <v>0</v>
      </c>
      <c r="CF127" s="52">
        <f>SUMIFS('BAZA DANYCH'!$N:$N,'BAZA DANYCH'!$B:$B,STATYSTYKI!$B127,'BAZA DANYCH'!$C:$C,STATYSTYKI!$C127,'BAZA DANYCH'!$G:$G,STATYSTYKI!$D127,'BAZA DANYCH'!$J:$J,STATYSTYKI!CF$99,'BAZA DANYCH'!$I:$I,STATYSTYKI!$L$5)</f>
        <v>0</v>
      </c>
      <c r="CG127" s="52">
        <f>SUMIFS('BAZA DANYCH'!$N:$N,'BAZA DANYCH'!$B:$B,STATYSTYKI!$B127,'BAZA DANYCH'!$C:$C,STATYSTYKI!$C127,'BAZA DANYCH'!$G:$G,STATYSTYKI!$D127,'BAZA DANYCH'!$J:$J,STATYSTYKI!CG$99,'BAZA DANYCH'!$I:$I,STATYSTYKI!$L$5)</f>
        <v>0</v>
      </c>
      <c r="CH127" s="52">
        <f>SUMIFS('BAZA DANYCH'!$N:$N,'BAZA DANYCH'!$B:$B,STATYSTYKI!$B127,'BAZA DANYCH'!$C:$C,STATYSTYKI!$C127,'BAZA DANYCH'!$G:$G,STATYSTYKI!$D127,'BAZA DANYCH'!$J:$J,STATYSTYKI!CH$99,'BAZA DANYCH'!$I:$I,STATYSTYKI!$L$5)</f>
        <v>0</v>
      </c>
      <c r="CI127" s="52">
        <f>SUMIFS('BAZA DANYCH'!$N:$N,'BAZA DANYCH'!$B:$B,STATYSTYKI!$B127,'BAZA DANYCH'!$C:$C,STATYSTYKI!$C127,'BAZA DANYCH'!$G:$G,STATYSTYKI!$D127,'BAZA DANYCH'!$J:$J,STATYSTYKI!CI$99,'BAZA DANYCH'!$I:$I,STATYSTYKI!$L$5)</f>
        <v>0</v>
      </c>
      <c r="CJ127" s="52">
        <f>SUMIFS('BAZA DANYCH'!$N:$N,'BAZA DANYCH'!$B:$B,STATYSTYKI!$B127,'BAZA DANYCH'!$C:$C,STATYSTYKI!$C127,'BAZA DANYCH'!$G:$G,STATYSTYKI!$D127,'BAZA DANYCH'!$J:$J,STATYSTYKI!CJ$99,'BAZA DANYCH'!$I:$I,STATYSTYKI!$L$5)</f>
        <v>0</v>
      </c>
      <c r="CK127" s="52">
        <f>SUMIFS('BAZA DANYCH'!$N:$N,'BAZA DANYCH'!$B:$B,STATYSTYKI!$B127,'BAZA DANYCH'!$C:$C,STATYSTYKI!$C127,'BAZA DANYCH'!$G:$G,STATYSTYKI!$D127,'BAZA DANYCH'!$J:$J,STATYSTYKI!CK$99,'BAZA DANYCH'!$I:$I,STATYSTYKI!$L$5)</f>
        <v>0</v>
      </c>
      <c r="CL127" s="52">
        <f>SUMIFS('BAZA DANYCH'!$N:$N,'BAZA DANYCH'!$B:$B,STATYSTYKI!$B127,'BAZA DANYCH'!$C:$C,STATYSTYKI!$C127,'BAZA DANYCH'!$G:$G,STATYSTYKI!$D127,'BAZA DANYCH'!$J:$J,STATYSTYKI!CL$99,'BAZA DANYCH'!$I:$I,STATYSTYKI!$L$5)</f>
        <v>0</v>
      </c>
      <c r="CM127" s="52">
        <f>SUMIFS('BAZA DANYCH'!$N:$N,'BAZA DANYCH'!$B:$B,STATYSTYKI!$B127,'BAZA DANYCH'!$C:$C,STATYSTYKI!$C127,'BAZA DANYCH'!$G:$G,STATYSTYKI!$D127,'BAZA DANYCH'!$J:$J,STATYSTYKI!CM$99,'BAZA DANYCH'!$I:$I,STATYSTYKI!$L$5)</f>
        <v>0</v>
      </c>
      <c r="CN127" s="52">
        <f>SUMIFS('BAZA DANYCH'!$N:$N,'BAZA DANYCH'!$B:$B,STATYSTYKI!$B127,'BAZA DANYCH'!$C:$C,STATYSTYKI!$C127,'BAZA DANYCH'!$G:$G,STATYSTYKI!$D127,'BAZA DANYCH'!$J:$J,STATYSTYKI!CN$99,'BAZA DANYCH'!$I:$I,STATYSTYKI!$L$5)</f>
        <v>0</v>
      </c>
      <c r="CO127" s="52">
        <f>SUMIFS('BAZA DANYCH'!$N:$N,'BAZA DANYCH'!$B:$B,STATYSTYKI!$B127,'BAZA DANYCH'!$C:$C,STATYSTYKI!$C127,'BAZA DANYCH'!$G:$G,STATYSTYKI!$D127,'BAZA DANYCH'!$J:$J,STATYSTYKI!CO$99,'BAZA DANYCH'!$I:$I,STATYSTYKI!$L$5)</f>
        <v>0</v>
      </c>
      <c r="CP127" s="52">
        <f>SUMIFS('BAZA DANYCH'!$N:$N,'BAZA DANYCH'!$B:$B,STATYSTYKI!$B127,'BAZA DANYCH'!$C:$C,STATYSTYKI!$C127,'BAZA DANYCH'!$G:$G,STATYSTYKI!$D127,'BAZA DANYCH'!$J:$J,STATYSTYKI!CP$99,'BAZA DANYCH'!$I:$I,STATYSTYKI!$L$5)</f>
        <v>0</v>
      </c>
      <c r="CQ127" s="52">
        <f>SUMIFS('BAZA DANYCH'!$N:$N,'BAZA DANYCH'!$B:$B,STATYSTYKI!$B127,'BAZA DANYCH'!$C:$C,STATYSTYKI!$C127,'BAZA DANYCH'!$G:$G,STATYSTYKI!$D127,'BAZA DANYCH'!$J:$J,STATYSTYKI!CQ$99,'BAZA DANYCH'!$I:$I,STATYSTYKI!$L$5)</f>
        <v>0</v>
      </c>
      <c r="CR127" s="52">
        <f>SUMIFS('BAZA DANYCH'!$N:$N,'BAZA DANYCH'!$B:$B,STATYSTYKI!$B127,'BAZA DANYCH'!$C:$C,STATYSTYKI!$C127,'BAZA DANYCH'!$G:$G,STATYSTYKI!$D127,'BAZA DANYCH'!$J:$J,STATYSTYKI!CR$99,'BAZA DANYCH'!$I:$I,STATYSTYKI!$L$5)</f>
        <v>0</v>
      </c>
      <c r="CS127" s="52">
        <f>SUMIFS('BAZA DANYCH'!$N:$N,'BAZA DANYCH'!$B:$B,STATYSTYKI!$B127,'BAZA DANYCH'!$C:$C,STATYSTYKI!$C127,'BAZA DANYCH'!$G:$G,STATYSTYKI!$D127,'BAZA DANYCH'!$J:$J,STATYSTYKI!CS$99,'BAZA DANYCH'!$I:$I,STATYSTYKI!$L$5)</f>
        <v>0</v>
      </c>
      <c r="CT127" s="52">
        <f>SUMIFS('BAZA DANYCH'!$N:$N,'BAZA DANYCH'!$B:$B,STATYSTYKI!$B127,'BAZA DANYCH'!$C:$C,STATYSTYKI!$C127,'BAZA DANYCH'!$G:$G,STATYSTYKI!$D127,'BAZA DANYCH'!$J:$J,STATYSTYKI!CT$99,'BAZA DANYCH'!$I:$I,STATYSTYKI!$L$5)</f>
        <v>0</v>
      </c>
      <c r="CU127" s="52">
        <f>SUMIFS('BAZA DANYCH'!$N:$N,'BAZA DANYCH'!$B:$B,STATYSTYKI!$B127,'BAZA DANYCH'!$C:$C,STATYSTYKI!$C127,'BAZA DANYCH'!$G:$G,STATYSTYKI!$D127,'BAZA DANYCH'!$J:$J,STATYSTYKI!CU$99,'BAZA DANYCH'!$I:$I,STATYSTYKI!$L$5)</f>
        <v>0</v>
      </c>
      <c r="CV127" s="52">
        <f>SUMIFS('BAZA DANYCH'!$N:$N,'BAZA DANYCH'!$B:$B,STATYSTYKI!$B127,'BAZA DANYCH'!$C:$C,STATYSTYKI!$C127,'BAZA DANYCH'!$G:$G,STATYSTYKI!$D127,'BAZA DANYCH'!$J:$J,STATYSTYKI!CV$99,'BAZA DANYCH'!$I:$I,STATYSTYKI!$L$5)</f>
        <v>0</v>
      </c>
      <c r="CW127" s="52">
        <f>SUMIFS('BAZA DANYCH'!$N:$N,'BAZA DANYCH'!$B:$B,STATYSTYKI!$B127,'BAZA DANYCH'!$C:$C,STATYSTYKI!$C127,'BAZA DANYCH'!$G:$G,STATYSTYKI!$D127,'BAZA DANYCH'!$J:$J,STATYSTYKI!CW$99,'BAZA DANYCH'!$I:$I,STATYSTYKI!$L$5)</f>
        <v>0</v>
      </c>
      <c r="CX127" s="52">
        <f>SUMIFS('BAZA DANYCH'!$N:$N,'BAZA DANYCH'!$B:$B,STATYSTYKI!$B127,'BAZA DANYCH'!$C:$C,STATYSTYKI!$C127,'BAZA DANYCH'!$G:$G,STATYSTYKI!$D127,'BAZA DANYCH'!$J:$J,STATYSTYKI!CX$99,'BAZA DANYCH'!$I:$I,STATYSTYKI!$L$5)</f>
        <v>0</v>
      </c>
    </row>
    <row r="128" spans="2:102">
      <c r="B128" s="20" t="s">
        <v>126</v>
      </c>
      <c r="C128" s="20" t="s">
        <v>121</v>
      </c>
      <c r="D128" s="20" t="s">
        <v>18</v>
      </c>
      <c r="E128" s="25" t="s">
        <v>7</v>
      </c>
      <c r="F128" s="52">
        <f t="shared" si="208"/>
        <v>0</v>
      </c>
      <c r="G128" s="52">
        <f>SUMIFS('BAZA DANYCH'!$O:$O,'BAZA DANYCH'!$B:$B,STATYSTYKI!$B128,'BAZA DANYCH'!$C:$C,STATYSTYKI!$C128,'BAZA DANYCH'!$G:$G,STATYSTYKI!$D128,'BAZA DANYCH'!$J:$J,STATYSTYKI!G$99,'BAZA DANYCH'!$I:$I,STATYSTYKI!$L$5)</f>
        <v>0</v>
      </c>
      <c r="H128" s="52">
        <f>SUMIFS('BAZA DANYCH'!$O:$O,'BAZA DANYCH'!$B:$B,STATYSTYKI!$B128,'BAZA DANYCH'!$C:$C,STATYSTYKI!$C128,'BAZA DANYCH'!$G:$G,STATYSTYKI!$D128,'BAZA DANYCH'!$J:$J,STATYSTYKI!H$99,'BAZA DANYCH'!$I:$I,STATYSTYKI!$L$5)</f>
        <v>0</v>
      </c>
      <c r="I128" s="52">
        <f>SUMIFS('BAZA DANYCH'!$O:$O,'BAZA DANYCH'!$B:$B,STATYSTYKI!$B128,'BAZA DANYCH'!$C:$C,STATYSTYKI!$C128,'BAZA DANYCH'!$G:$G,STATYSTYKI!$D128,'BAZA DANYCH'!$J:$J,STATYSTYKI!I$99,'BAZA DANYCH'!$I:$I,STATYSTYKI!$L$5)</f>
        <v>0</v>
      </c>
      <c r="J128" s="52">
        <f>SUMIFS('BAZA DANYCH'!$O:$O,'BAZA DANYCH'!$B:$B,STATYSTYKI!$B128,'BAZA DANYCH'!$C:$C,STATYSTYKI!$C128,'BAZA DANYCH'!$G:$G,STATYSTYKI!$D128,'BAZA DANYCH'!$J:$J,STATYSTYKI!J$99,'BAZA DANYCH'!$I:$I,STATYSTYKI!$L$5)</f>
        <v>0</v>
      </c>
      <c r="K128" s="52">
        <f>SUMIFS('BAZA DANYCH'!$O:$O,'BAZA DANYCH'!$B:$B,STATYSTYKI!$B128,'BAZA DANYCH'!$C:$C,STATYSTYKI!$C128,'BAZA DANYCH'!$G:$G,STATYSTYKI!$D128,'BAZA DANYCH'!$J:$J,STATYSTYKI!K$99,'BAZA DANYCH'!$I:$I,STATYSTYKI!$L$5)</f>
        <v>0</v>
      </c>
      <c r="L128" s="52">
        <f>SUMIFS('BAZA DANYCH'!$O:$O,'BAZA DANYCH'!$B:$B,STATYSTYKI!$B128,'BAZA DANYCH'!$C:$C,STATYSTYKI!$C128,'BAZA DANYCH'!$G:$G,STATYSTYKI!$D128,'BAZA DANYCH'!$J:$J,STATYSTYKI!L$99,'BAZA DANYCH'!$I:$I,STATYSTYKI!$L$5)</f>
        <v>0</v>
      </c>
      <c r="M128" s="52">
        <f>SUMIFS('BAZA DANYCH'!$O:$O,'BAZA DANYCH'!$B:$B,STATYSTYKI!$B128,'BAZA DANYCH'!$C:$C,STATYSTYKI!$C128,'BAZA DANYCH'!$G:$G,STATYSTYKI!$D128,'BAZA DANYCH'!$J:$J,STATYSTYKI!M$99,'BAZA DANYCH'!$I:$I,STATYSTYKI!$L$5)</f>
        <v>0</v>
      </c>
      <c r="N128" s="52">
        <f>SUMIFS('BAZA DANYCH'!$O:$O,'BAZA DANYCH'!$B:$B,STATYSTYKI!$B128,'BAZA DANYCH'!$C:$C,STATYSTYKI!$C128,'BAZA DANYCH'!$G:$G,STATYSTYKI!$D128,'BAZA DANYCH'!$J:$J,STATYSTYKI!N$99,'BAZA DANYCH'!$I:$I,STATYSTYKI!$L$5)</f>
        <v>0</v>
      </c>
      <c r="O128" s="52">
        <f>SUMIFS('BAZA DANYCH'!$O:$O,'BAZA DANYCH'!$B:$B,STATYSTYKI!$B128,'BAZA DANYCH'!$C:$C,STATYSTYKI!$C128,'BAZA DANYCH'!$G:$G,STATYSTYKI!$D128,'BAZA DANYCH'!$J:$J,STATYSTYKI!O$99,'BAZA DANYCH'!$I:$I,STATYSTYKI!$L$5)</f>
        <v>0</v>
      </c>
      <c r="P128" s="52">
        <f>SUMIFS('BAZA DANYCH'!$O:$O,'BAZA DANYCH'!$B:$B,STATYSTYKI!$B128,'BAZA DANYCH'!$C:$C,STATYSTYKI!$C128,'BAZA DANYCH'!$G:$G,STATYSTYKI!$D128,'BAZA DANYCH'!$J:$J,STATYSTYKI!P$99,'BAZA DANYCH'!$I:$I,STATYSTYKI!$L$5)</f>
        <v>0</v>
      </c>
      <c r="Q128" s="52">
        <f>SUMIFS('BAZA DANYCH'!$O:$O,'BAZA DANYCH'!$B:$B,STATYSTYKI!$B128,'BAZA DANYCH'!$C:$C,STATYSTYKI!$C128,'BAZA DANYCH'!$G:$G,STATYSTYKI!$D128,'BAZA DANYCH'!$J:$J,STATYSTYKI!Q$99,'BAZA DANYCH'!$I:$I,STATYSTYKI!$L$5)</f>
        <v>0</v>
      </c>
      <c r="R128" s="52">
        <f>SUMIFS('BAZA DANYCH'!$O:$O,'BAZA DANYCH'!$B:$B,STATYSTYKI!$B128,'BAZA DANYCH'!$C:$C,STATYSTYKI!$C128,'BAZA DANYCH'!$G:$G,STATYSTYKI!$D128,'BAZA DANYCH'!$J:$J,STATYSTYKI!R$99,'BAZA DANYCH'!$I:$I,STATYSTYKI!$L$5)</f>
        <v>0</v>
      </c>
      <c r="S128" s="52">
        <f>SUMIFS('BAZA DANYCH'!$O:$O,'BAZA DANYCH'!$B:$B,STATYSTYKI!$B128,'BAZA DANYCH'!$C:$C,STATYSTYKI!$C128,'BAZA DANYCH'!$G:$G,STATYSTYKI!$D128,'BAZA DANYCH'!$J:$J,STATYSTYKI!S$99,'BAZA DANYCH'!$I:$I,STATYSTYKI!$L$5)</f>
        <v>0</v>
      </c>
      <c r="T128" s="52">
        <f>SUMIFS('BAZA DANYCH'!$O:$O,'BAZA DANYCH'!$B:$B,STATYSTYKI!$B128,'BAZA DANYCH'!$C:$C,STATYSTYKI!$C128,'BAZA DANYCH'!$G:$G,STATYSTYKI!$D128,'BAZA DANYCH'!$J:$J,STATYSTYKI!T$99,'BAZA DANYCH'!$I:$I,STATYSTYKI!$L$5)</f>
        <v>0</v>
      </c>
      <c r="U128" s="52">
        <f>SUMIFS('BAZA DANYCH'!$O:$O,'BAZA DANYCH'!$B:$B,STATYSTYKI!$B128,'BAZA DANYCH'!$C:$C,STATYSTYKI!$C128,'BAZA DANYCH'!$G:$G,STATYSTYKI!$D128,'BAZA DANYCH'!$J:$J,STATYSTYKI!U$99,'BAZA DANYCH'!$I:$I,STATYSTYKI!$L$5)</f>
        <v>0</v>
      </c>
      <c r="V128" s="52">
        <f>SUMIFS('BAZA DANYCH'!$O:$O,'BAZA DANYCH'!$B:$B,STATYSTYKI!$B128,'BAZA DANYCH'!$C:$C,STATYSTYKI!$C128,'BAZA DANYCH'!$G:$G,STATYSTYKI!$D128,'BAZA DANYCH'!$J:$J,STATYSTYKI!V$99,'BAZA DANYCH'!$I:$I,STATYSTYKI!$L$5)</f>
        <v>0</v>
      </c>
      <c r="W128" s="52">
        <f>SUMIFS('BAZA DANYCH'!$O:$O,'BAZA DANYCH'!$B:$B,STATYSTYKI!$B128,'BAZA DANYCH'!$C:$C,STATYSTYKI!$C128,'BAZA DANYCH'!$G:$G,STATYSTYKI!$D128,'BAZA DANYCH'!$J:$J,STATYSTYKI!W$99,'BAZA DANYCH'!$I:$I,STATYSTYKI!$L$5)</f>
        <v>0</v>
      </c>
      <c r="X128" s="52">
        <f>SUMIFS('BAZA DANYCH'!$O:$O,'BAZA DANYCH'!$B:$B,STATYSTYKI!$B128,'BAZA DANYCH'!$C:$C,STATYSTYKI!$C128,'BAZA DANYCH'!$G:$G,STATYSTYKI!$D128,'BAZA DANYCH'!$J:$J,STATYSTYKI!X$99,'BAZA DANYCH'!$I:$I,STATYSTYKI!$L$5)</f>
        <v>0</v>
      </c>
      <c r="Y128" s="52">
        <f>SUMIFS('BAZA DANYCH'!$O:$O,'BAZA DANYCH'!$B:$B,STATYSTYKI!$B128,'BAZA DANYCH'!$C:$C,STATYSTYKI!$C128,'BAZA DANYCH'!$G:$G,STATYSTYKI!$D128,'BAZA DANYCH'!$J:$J,STATYSTYKI!Y$99,'BAZA DANYCH'!$I:$I,STATYSTYKI!$L$5)</f>
        <v>0</v>
      </c>
      <c r="Z128" s="52">
        <f>SUMIFS('BAZA DANYCH'!$O:$O,'BAZA DANYCH'!$B:$B,STATYSTYKI!$B128,'BAZA DANYCH'!$C:$C,STATYSTYKI!$C128,'BAZA DANYCH'!$G:$G,STATYSTYKI!$D128,'BAZA DANYCH'!$J:$J,STATYSTYKI!Z$99,'BAZA DANYCH'!$I:$I,STATYSTYKI!$L$5)</f>
        <v>0</v>
      </c>
      <c r="AA128" s="52">
        <f>SUMIFS('BAZA DANYCH'!$O:$O,'BAZA DANYCH'!$B:$B,STATYSTYKI!$B128,'BAZA DANYCH'!$C:$C,STATYSTYKI!$C128,'BAZA DANYCH'!$G:$G,STATYSTYKI!$D128,'BAZA DANYCH'!$J:$J,STATYSTYKI!AA$99,'BAZA DANYCH'!$I:$I,STATYSTYKI!$L$5)</f>
        <v>0</v>
      </c>
      <c r="AB128" s="52">
        <f>SUMIFS('BAZA DANYCH'!$O:$O,'BAZA DANYCH'!$B:$B,STATYSTYKI!$B128,'BAZA DANYCH'!$C:$C,STATYSTYKI!$C128,'BAZA DANYCH'!$G:$G,STATYSTYKI!$D128,'BAZA DANYCH'!$J:$J,STATYSTYKI!AB$99,'BAZA DANYCH'!$I:$I,STATYSTYKI!$L$5)</f>
        <v>0</v>
      </c>
      <c r="AC128" s="52">
        <f>SUMIFS('BAZA DANYCH'!$O:$O,'BAZA DANYCH'!$B:$B,STATYSTYKI!$B128,'BAZA DANYCH'!$C:$C,STATYSTYKI!$C128,'BAZA DANYCH'!$G:$G,STATYSTYKI!$D128,'BAZA DANYCH'!$J:$J,STATYSTYKI!AC$99,'BAZA DANYCH'!$I:$I,STATYSTYKI!$L$5)</f>
        <v>0</v>
      </c>
      <c r="AD128" s="52">
        <f>SUMIFS('BAZA DANYCH'!$O:$O,'BAZA DANYCH'!$B:$B,STATYSTYKI!$B128,'BAZA DANYCH'!$C:$C,STATYSTYKI!$C128,'BAZA DANYCH'!$G:$G,STATYSTYKI!$D128,'BAZA DANYCH'!$J:$J,STATYSTYKI!AD$99,'BAZA DANYCH'!$I:$I,STATYSTYKI!$L$5)</f>
        <v>0</v>
      </c>
      <c r="AE128" s="52">
        <f>SUMIFS('BAZA DANYCH'!$O:$O,'BAZA DANYCH'!$B:$B,STATYSTYKI!$B128,'BAZA DANYCH'!$C:$C,STATYSTYKI!$C128,'BAZA DANYCH'!$G:$G,STATYSTYKI!$D128,'BAZA DANYCH'!$J:$J,STATYSTYKI!AE$99,'BAZA DANYCH'!$I:$I,STATYSTYKI!$L$5)</f>
        <v>0</v>
      </c>
      <c r="AF128" s="52">
        <f>SUMIFS('BAZA DANYCH'!$O:$O,'BAZA DANYCH'!$B:$B,STATYSTYKI!$B128,'BAZA DANYCH'!$C:$C,STATYSTYKI!$C128,'BAZA DANYCH'!$G:$G,STATYSTYKI!$D128,'BAZA DANYCH'!$J:$J,STATYSTYKI!AF$99,'BAZA DANYCH'!$I:$I,STATYSTYKI!$L$5)</f>
        <v>0</v>
      </c>
      <c r="AG128" s="52">
        <f>SUMIFS('BAZA DANYCH'!$O:$O,'BAZA DANYCH'!$B:$B,STATYSTYKI!$B128,'BAZA DANYCH'!$C:$C,STATYSTYKI!$C128,'BAZA DANYCH'!$G:$G,STATYSTYKI!$D128,'BAZA DANYCH'!$J:$J,STATYSTYKI!AG$99,'BAZA DANYCH'!$I:$I,STATYSTYKI!$L$5)</f>
        <v>0</v>
      </c>
      <c r="AH128" s="52">
        <f>SUMIFS('BAZA DANYCH'!$O:$O,'BAZA DANYCH'!$B:$B,STATYSTYKI!$B128,'BAZA DANYCH'!$C:$C,STATYSTYKI!$C128,'BAZA DANYCH'!$G:$G,STATYSTYKI!$D128,'BAZA DANYCH'!$J:$J,STATYSTYKI!AH$99,'BAZA DANYCH'!$I:$I,STATYSTYKI!$L$5)</f>
        <v>0</v>
      </c>
      <c r="AI128" s="52">
        <f>SUMIFS('BAZA DANYCH'!$O:$O,'BAZA DANYCH'!$B:$B,STATYSTYKI!$B128,'BAZA DANYCH'!$C:$C,STATYSTYKI!$C128,'BAZA DANYCH'!$G:$G,STATYSTYKI!$D128,'BAZA DANYCH'!$J:$J,STATYSTYKI!AI$99,'BAZA DANYCH'!$I:$I,STATYSTYKI!$L$5)</f>
        <v>0</v>
      </c>
      <c r="AJ128" s="52">
        <f>SUMIFS('BAZA DANYCH'!$O:$O,'BAZA DANYCH'!$B:$B,STATYSTYKI!$B128,'BAZA DANYCH'!$C:$C,STATYSTYKI!$C128,'BAZA DANYCH'!$G:$G,STATYSTYKI!$D128,'BAZA DANYCH'!$J:$J,STATYSTYKI!AJ$99,'BAZA DANYCH'!$I:$I,STATYSTYKI!$L$5)</f>
        <v>0</v>
      </c>
      <c r="AK128" s="52">
        <f>SUMIFS('BAZA DANYCH'!$O:$O,'BAZA DANYCH'!$B:$B,STATYSTYKI!$B128,'BAZA DANYCH'!$C:$C,STATYSTYKI!$C128,'BAZA DANYCH'!$G:$G,STATYSTYKI!$D128,'BAZA DANYCH'!$J:$J,STATYSTYKI!AK$99,'BAZA DANYCH'!$I:$I,STATYSTYKI!$L$5)</f>
        <v>0</v>
      </c>
      <c r="AL128" s="52">
        <f>SUMIFS('BAZA DANYCH'!$O:$O,'BAZA DANYCH'!$B:$B,STATYSTYKI!$B128,'BAZA DANYCH'!$C:$C,STATYSTYKI!$C128,'BAZA DANYCH'!$G:$G,STATYSTYKI!$D128,'BAZA DANYCH'!$J:$J,STATYSTYKI!AL$99,'BAZA DANYCH'!$I:$I,STATYSTYKI!$L$5)</f>
        <v>0</v>
      </c>
      <c r="AM128" s="52">
        <f>SUMIFS('BAZA DANYCH'!$O:$O,'BAZA DANYCH'!$B:$B,STATYSTYKI!$B128,'BAZA DANYCH'!$C:$C,STATYSTYKI!$C128,'BAZA DANYCH'!$G:$G,STATYSTYKI!$D128,'BAZA DANYCH'!$J:$J,STATYSTYKI!AM$99,'BAZA DANYCH'!$I:$I,STATYSTYKI!$L$5)</f>
        <v>0</v>
      </c>
      <c r="AN128" s="52">
        <f>SUMIFS('BAZA DANYCH'!$O:$O,'BAZA DANYCH'!$B:$B,STATYSTYKI!$B128,'BAZA DANYCH'!$C:$C,STATYSTYKI!$C128,'BAZA DANYCH'!$G:$G,STATYSTYKI!$D128,'BAZA DANYCH'!$J:$J,STATYSTYKI!AN$99,'BAZA DANYCH'!$I:$I,STATYSTYKI!$L$5)</f>
        <v>0</v>
      </c>
      <c r="AO128" s="52">
        <f>SUMIFS('BAZA DANYCH'!$O:$O,'BAZA DANYCH'!$B:$B,STATYSTYKI!$B128,'BAZA DANYCH'!$C:$C,STATYSTYKI!$C128,'BAZA DANYCH'!$G:$G,STATYSTYKI!$D128,'BAZA DANYCH'!$J:$J,STATYSTYKI!AO$99,'BAZA DANYCH'!$I:$I,STATYSTYKI!$L$5)</f>
        <v>0</v>
      </c>
      <c r="AP128" s="52">
        <f>SUMIFS('BAZA DANYCH'!$O:$O,'BAZA DANYCH'!$B:$B,STATYSTYKI!$B128,'BAZA DANYCH'!$C:$C,STATYSTYKI!$C128,'BAZA DANYCH'!$G:$G,STATYSTYKI!$D128,'BAZA DANYCH'!$J:$J,STATYSTYKI!AP$99,'BAZA DANYCH'!$I:$I,STATYSTYKI!$L$5)</f>
        <v>0</v>
      </c>
      <c r="AQ128" s="52">
        <f>SUMIFS('BAZA DANYCH'!$O:$O,'BAZA DANYCH'!$B:$B,STATYSTYKI!$B128,'BAZA DANYCH'!$C:$C,STATYSTYKI!$C128,'BAZA DANYCH'!$G:$G,STATYSTYKI!$D128,'BAZA DANYCH'!$J:$J,STATYSTYKI!AQ$99,'BAZA DANYCH'!$I:$I,STATYSTYKI!$L$5)</f>
        <v>0</v>
      </c>
      <c r="AR128" s="52">
        <f>SUMIFS('BAZA DANYCH'!$O:$O,'BAZA DANYCH'!$B:$B,STATYSTYKI!$B128,'BAZA DANYCH'!$C:$C,STATYSTYKI!$C128,'BAZA DANYCH'!$G:$G,STATYSTYKI!$D128,'BAZA DANYCH'!$J:$J,STATYSTYKI!AR$99,'BAZA DANYCH'!$I:$I,STATYSTYKI!$L$5)</f>
        <v>0</v>
      </c>
      <c r="AS128" s="52">
        <f>SUMIFS('BAZA DANYCH'!$O:$O,'BAZA DANYCH'!$B:$B,STATYSTYKI!$B128,'BAZA DANYCH'!$C:$C,STATYSTYKI!$C128,'BAZA DANYCH'!$G:$G,STATYSTYKI!$D128,'BAZA DANYCH'!$J:$J,STATYSTYKI!AS$99,'BAZA DANYCH'!$I:$I,STATYSTYKI!$L$5)</f>
        <v>0</v>
      </c>
      <c r="AT128" s="52">
        <f>SUMIFS('BAZA DANYCH'!$O:$O,'BAZA DANYCH'!$B:$B,STATYSTYKI!$B128,'BAZA DANYCH'!$C:$C,STATYSTYKI!$C128,'BAZA DANYCH'!$G:$G,STATYSTYKI!$D128,'BAZA DANYCH'!$J:$J,STATYSTYKI!AT$99,'BAZA DANYCH'!$I:$I,STATYSTYKI!$L$5)</f>
        <v>0</v>
      </c>
      <c r="AU128" s="52">
        <f>SUMIFS('BAZA DANYCH'!$O:$O,'BAZA DANYCH'!$B:$B,STATYSTYKI!$B128,'BAZA DANYCH'!$C:$C,STATYSTYKI!$C128,'BAZA DANYCH'!$G:$G,STATYSTYKI!$D128,'BAZA DANYCH'!$J:$J,STATYSTYKI!AU$99,'BAZA DANYCH'!$I:$I,STATYSTYKI!$L$5)</f>
        <v>0</v>
      </c>
      <c r="AV128" s="52">
        <f>SUMIFS('BAZA DANYCH'!$O:$O,'BAZA DANYCH'!$B:$B,STATYSTYKI!$B128,'BAZA DANYCH'!$C:$C,STATYSTYKI!$C128,'BAZA DANYCH'!$G:$G,STATYSTYKI!$D128,'BAZA DANYCH'!$J:$J,STATYSTYKI!AV$99,'BAZA DANYCH'!$I:$I,STATYSTYKI!$L$5)</f>
        <v>0</v>
      </c>
      <c r="AW128" s="52">
        <f>SUMIFS('BAZA DANYCH'!$O:$O,'BAZA DANYCH'!$B:$B,STATYSTYKI!$B128,'BAZA DANYCH'!$C:$C,STATYSTYKI!$C128,'BAZA DANYCH'!$G:$G,STATYSTYKI!$D128,'BAZA DANYCH'!$J:$J,STATYSTYKI!AW$99,'BAZA DANYCH'!$I:$I,STATYSTYKI!$L$5)</f>
        <v>0</v>
      </c>
      <c r="AX128" s="52">
        <f>SUMIFS('BAZA DANYCH'!$O:$O,'BAZA DANYCH'!$B:$B,STATYSTYKI!$B128,'BAZA DANYCH'!$C:$C,STATYSTYKI!$C128,'BAZA DANYCH'!$G:$G,STATYSTYKI!$D128,'BAZA DANYCH'!$J:$J,STATYSTYKI!AX$99,'BAZA DANYCH'!$I:$I,STATYSTYKI!$L$5)</f>
        <v>0</v>
      </c>
      <c r="AY128" s="52">
        <f>SUMIFS('BAZA DANYCH'!$O:$O,'BAZA DANYCH'!$B:$B,STATYSTYKI!$B128,'BAZA DANYCH'!$C:$C,STATYSTYKI!$C128,'BAZA DANYCH'!$G:$G,STATYSTYKI!$D128,'BAZA DANYCH'!$J:$J,STATYSTYKI!AY$99,'BAZA DANYCH'!$I:$I,STATYSTYKI!$L$5)</f>
        <v>0</v>
      </c>
      <c r="AZ128" s="52">
        <f>SUMIFS('BAZA DANYCH'!$O:$O,'BAZA DANYCH'!$B:$B,STATYSTYKI!$B128,'BAZA DANYCH'!$C:$C,STATYSTYKI!$C128,'BAZA DANYCH'!$G:$G,STATYSTYKI!$D128,'BAZA DANYCH'!$J:$J,STATYSTYKI!AZ$99,'BAZA DANYCH'!$I:$I,STATYSTYKI!$L$5)</f>
        <v>0</v>
      </c>
      <c r="BA128" s="52">
        <f>SUMIFS('BAZA DANYCH'!$O:$O,'BAZA DANYCH'!$B:$B,STATYSTYKI!$B128,'BAZA DANYCH'!$C:$C,STATYSTYKI!$C128,'BAZA DANYCH'!$G:$G,STATYSTYKI!$D128,'BAZA DANYCH'!$J:$J,STATYSTYKI!BA$99,'BAZA DANYCH'!$I:$I,STATYSTYKI!$L$5)</f>
        <v>0</v>
      </c>
      <c r="BB128" s="52">
        <f>SUMIFS('BAZA DANYCH'!$O:$O,'BAZA DANYCH'!$B:$B,STATYSTYKI!$B128,'BAZA DANYCH'!$C:$C,STATYSTYKI!$C128,'BAZA DANYCH'!$G:$G,STATYSTYKI!$D128,'BAZA DANYCH'!$J:$J,STATYSTYKI!BB$99,'BAZA DANYCH'!$I:$I,STATYSTYKI!$L$5)</f>
        <v>0</v>
      </c>
      <c r="BC128" s="52">
        <f>SUMIFS('BAZA DANYCH'!$O:$O,'BAZA DANYCH'!$B:$B,STATYSTYKI!$B128,'BAZA DANYCH'!$C:$C,STATYSTYKI!$C128,'BAZA DANYCH'!$G:$G,STATYSTYKI!$D128,'BAZA DANYCH'!$J:$J,STATYSTYKI!BC$99,'BAZA DANYCH'!$I:$I,STATYSTYKI!$L$5)</f>
        <v>0</v>
      </c>
      <c r="BD128" s="52">
        <f>SUMIFS('BAZA DANYCH'!$O:$O,'BAZA DANYCH'!$B:$B,STATYSTYKI!$B128,'BAZA DANYCH'!$C:$C,STATYSTYKI!$C128,'BAZA DANYCH'!$G:$G,STATYSTYKI!$D128,'BAZA DANYCH'!$J:$J,STATYSTYKI!BD$99,'BAZA DANYCH'!$I:$I,STATYSTYKI!$L$5)</f>
        <v>0</v>
      </c>
      <c r="BE128" s="52">
        <f>SUMIFS('BAZA DANYCH'!$O:$O,'BAZA DANYCH'!$B:$B,STATYSTYKI!$B128,'BAZA DANYCH'!$C:$C,STATYSTYKI!$C128,'BAZA DANYCH'!$G:$G,STATYSTYKI!$D128,'BAZA DANYCH'!$J:$J,STATYSTYKI!BE$99,'BAZA DANYCH'!$I:$I,STATYSTYKI!$L$5)</f>
        <v>0</v>
      </c>
      <c r="BF128" s="52">
        <f>SUMIFS('BAZA DANYCH'!$O:$O,'BAZA DANYCH'!$B:$B,STATYSTYKI!$B128,'BAZA DANYCH'!$C:$C,STATYSTYKI!$C128,'BAZA DANYCH'!$G:$G,STATYSTYKI!$D128,'BAZA DANYCH'!$J:$J,STATYSTYKI!BF$99,'BAZA DANYCH'!$I:$I,STATYSTYKI!$L$5)</f>
        <v>0</v>
      </c>
      <c r="BG128" s="52">
        <f>SUMIFS('BAZA DANYCH'!$O:$O,'BAZA DANYCH'!$B:$B,STATYSTYKI!$B128,'BAZA DANYCH'!$C:$C,STATYSTYKI!$C128,'BAZA DANYCH'!$G:$G,STATYSTYKI!$D128,'BAZA DANYCH'!$J:$J,STATYSTYKI!BG$99,'BAZA DANYCH'!$I:$I,STATYSTYKI!$L$5)</f>
        <v>0</v>
      </c>
      <c r="BH128" s="52">
        <f>SUMIFS('BAZA DANYCH'!$O:$O,'BAZA DANYCH'!$B:$B,STATYSTYKI!$B128,'BAZA DANYCH'!$C:$C,STATYSTYKI!$C128,'BAZA DANYCH'!$G:$G,STATYSTYKI!$D128,'BAZA DANYCH'!$J:$J,STATYSTYKI!BH$99,'BAZA DANYCH'!$I:$I,STATYSTYKI!$L$5)</f>
        <v>0</v>
      </c>
      <c r="BI128" s="52">
        <f>SUMIFS('BAZA DANYCH'!$O:$O,'BAZA DANYCH'!$B:$B,STATYSTYKI!$B128,'BAZA DANYCH'!$C:$C,STATYSTYKI!$C128,'BAZA DANYCH'!$G:$G,STATYSTYKI!$D128,'BAZA DANYCH'!$J:$J,STATYSTYKI!BI$99,'BAZA DANYCH'!$I:$I,STATYSTYKI!$L$5)</f>
        <v>0</v>
      </c>
      <c r="BJ128" s="52">
        <f>SUMIFS('BAZA DANYCH'!$O:$O,'BAZA DANYCH'!$B:$B,STATYSTYKI!$B128,'BAZA DANYCH'!$C:$C,STATYSTYKI!$C128,'BAZA DANYCH'!$G:$G,STATYSTYKI!$D128,'BAZA DANYCH'!$J:$J,STATYSTYKI!BJ$99,'BAZA DANYCH'!$I:$I,STATYSTYKI!$L$5)</f>
        <v>0</v>
      </c>
      <c r="BK128" s="52">
        <f>SUMIFS('BAZA DANYCH'!$O:$O,'BAZA DANYCH'!$B:$B,STATYSTYKI!$B128,'BAZA DANYCH'!$C:$C,STATYSTYKI!$C128,'BAZA DANYCH'!$G:$G,STATYSTYKI!$D128,'BAZA DANYCH'!$J:$J,STATYSTYKI!BK$99,'BAZA DANYCH'!$I:$I,STATYSTYKI!$L$5)</f>
        <v>0</v>
      </c>
      <c r="BL128" s="52">
        <f>SUMIFS('BAZA DANYCH'!$O:$O,'BAZA DANYCH'!$B:$B,STATYSTYKI!$B128,'BAZA DANYCH'!$C:$C,STATYSTYKI!$C128,'BAZA DANYCH'!$G:$G,STATYSTYKI!$D128,'BAZA DANYCH'!$J:$J,STATYSTYKI!BL$99,'BAZA DANYCH'!$I:$I,STATYSTYKI!$L$5)</f>
        <v>0</v>
      </c>
      <c r="BM128" s="52">
        <f>SUMIFS('BAZA DANYCH'!$O:$O,'BAZA DANYCH'!$B:$B,STATYSTYKI!$B128,'BAZA DANYCH'!$C:$C,STATYSTYKI!$C128,'BAZA DANYCH'!$G:$G,STATYSTYKI!$D128,'BAZA DANYCH'!$J:$J,STATYSTYKI!BM$99,'BAZA DANYCH'!$I:$I,STATYSTYKI!$L$5)</f>
        <v>0</v>
      </c>
      <c r="BN128" s="52">
        <f>SUMIFS('BAZA DANYCH'!$O:$O,'BAZA DANYCH'!$B:$B,STATYSTYKI!$B128,'BAZA DANYCH'!$C:$C,STATYSTYKI!$C128,'BAZA DANYCH'!$G:$G,STATYSTYKI!$D128,'BAZA DANYCH'!$J:$J,STATYSTYKI!BN$99,'BAZA DANYCH'!$I:$I,STATYSTYKI!$L$5)</f>
        <v>0</v>
      </c>
      <c r="BO128" s="52">
        <f>SUMIFS('BAZA DANYCH'!$O:$O,'BAZA DANYCH'!$B:$B,STATYSTYKI!$B128,'BAZA DANYCH'!$C:$C,STATYSTYKI!$C128,'BAZA DANYCH'!$G:$G,STATYSTYKI!$D128,'BAZA DANYCH'!$J:$J,STATYSTYKI!BO$99,'BAZA DANYCH'!$I:$I,STATYSTYKI!$L$5)</f>
        <v>0</v>
      </c>
      <c r="BP128" s="52">
        <f>SUMIFS('BAZA DANYCH'!$O:$O,'BAZA DANYCH'!$B:$B,STATYSTYKI!$B128,'BAZA DANYCH'!$C:$C,STATYSTYKI!$C128,'BAZA DANYCH'!$G:$G,STATYSTYKI!$D128,'BAZA DANYCH'!$J:$J,STATYSTYKI!BP$99,'BAZA DANYCH'!$I:$I,STATYSTYKI!$L$5)</f>
        <v>0</v>
      </c>
      <c r="BQ128" s="52">
        <f>SUMIFS('BAZA DANYCH'!$O:$O,'BAZA DANYCH'!$B:$B,STATYSTYKI!$B128,'BAZA DANYCH'!$C:$C,STATYSTYKI!$C128,'BAZA DANYCH'!$G:$G,STATYSTYKI!$D128,'BAZA DANYCH'!$J:$J,STATYSTYKI!BQ$99,'BAZA DANYCH'!$I:$I,STATYSTYKI!$L$5)</f>
        <v>0</v>
      </c>
      <c r="BR128" s="52">
        <f>SUMIFS('BAZA DANYCH'!$O:$O,'BAZA DANYCH'!$B:$B,STATYSTYKI!$B128,'BAZA DANYCH'!$C:$C,STATYSTYKI!$C128,'BAZA DANYCH'!$G:$G,STATYSTYKI!$D128,'BAZA DANYCH'!$J:$J,STATYSTYKI!BR$99,'BAZA DANYCH'!$I:$I,STATYSTYKI!$L$5)</f>
        <v>0</v>
      </c>
      <c r="BS128" s="52">
        <f>SUMIFS('BAZA DANYCH'!$O:$O,'BAZA DANYCH'!$B:$B,STATYSTYKI!$B128,'BAZA DANYCH'!$C:$C,STATYSTYKI!$C128,'BAZA DANYCH'!$G:$G,STATYSTYKI!$D128,'BAZA DANYCH'!$J:$J,STATYSTYKI!BS$99,'BAZA DANYCH'!$I:$I,STATYSTYKI!$L$5)</f>
        <v>0</v>
      </c>
      <c r="BT128" s="52">
        <f>SUMIFS('BAZA DANYCH'!$O:$O,'BAZA DANYCH'!$B:$B,STATYSTYKI!$B128,'BAZA DANYCH'!$C:$C,STATYSTYKI!$C128,'BAZA DANYCH'!$G:$G,STATYSTYKI!$D128,'BAZA DANYCH'!$J:$J,STATYSTYKI!BT$99,'BAZA DANYCH'!$I:$I,STATYSTYKI!$L$5)</f>
        <v>0</v>
      </c>
      <c r="BU128" s="52">
        <f>SUMIFS('BAZA DANYCH'!$O:$O,'BAZA DANYCH'!$B:$B,STATYSTYKI!$B128,'BAZA DANYCH'!$C:$C,STATYSTYKI!$C128,'BAZA DANYCH'!$G:$G,STATYSTYKI!$D128,'BAZA DANYCH'!$J:$J,STATYSTYKI!BU$99,'BAZA DANYCH'!$I:$I,STATYSTYKI!$L$5)</f>
        <v>0</v>
      </c>
      <c r="BV128" s="52">
        <f>SUMIFS('BAZA DANYCH'!$O:$O,'BAZA DANYCH'!$B:$B,STATYSTYKI!$B128,'BAZA DANYCH'!$C:$C,STATYSTYKI!$C128,'BAZA DANYCH'!$G:$G,STATYSTYKI!$D128,'BAZA DANYCH'!$J:$J,STATYSTYKI!BV$99,'BAZA DANYCH'!$I:$I,STATYSTYKI!$L$5)</f>
        <v>0</v>
      </c>
      <c r="BW128" s="52">
        <f>SUMIFS('BAZA DANYCH'!$O:$O,'BAZA DANYCH'!$B:$B,STATYSTYKI!$B128,'BAZA DANYCH'!$C:$C,STATYSTYKI!$C128,'BAZA DANYCH'!$G:$G,STATYSTYKI!$D128,'BAZA DANYCH'!$J:$J,STATYSTYKI!BW$99,'BAZA DANYCH'!$I:$I,STATYSTYKI!$L$5)</f>
        <v>0</v>
      </c>
      <c r="BX128" s="52">
        <f>SUMIFS('BAZA DANYCH'!$O:$O,'BAZA DANYCH'!$B:$B,STATYSTYKI!$B128,'BAZA DANYCH'!$C:$C,STATYSTYKI!$C128,'BAZA DANYCH'!$G:$G,STATYSTYKI!$D128,'BAZA DANYCH'!$J:$J,STATYSTYKI!BX$99,'BAZA DANYCH'!$I:$I,STATYSTYKI!$L$5)</f>
        <v>0</v>
      </c>
      <c r="BY128" s="52">
        <f>SUMIFS('BAZA DANYCH'!$O:$O,'BAZA DANYCH'!$B:$B,STATYSTYKI!$B128,'BAZA DANYCH'!$C:$C,STATYSTYKI!$C128,'BAZA DANYCH'!$G:$G,STATYSTYKI!$D128,'BAZA DANYCH'!$J:$J,STATYSTYKI!BY$99,'BAZA DANYCH'!$I:$I,STATYSTYKI!$L$5)</f>
        <v>0</v>
      </c>
      <c r="BZ128" s="52">
        <f>SUMIFS('BAZA DANYCH'!$O:$O,'BAZA DANYCH'!$B:$B,STATYSTYKI!$B128,'BAZA DANYCH'!$C:$C,STATYSTYKI!$C128,'BAZA DANYCH'!$G:$G,STATYSTYKI!$D128,'BAZA DANYCH'!$J:$J,STATYSTYKI!BZ$99,'BAZA DANYCH'!$I:$I,STATYSTYKI!$L$5)</f>
        <v>0</v>
      </c>
      <c r="CA128" s="52">
        <f>SUMIFS('BAZA DANYCH'!$O:$O,'BAZA DANYCH'!$B:$B,STATYSTYKI!$B128,'BAZA DANYCH'!$C:$C,STATYSTYKI!$C128,'BAZA DANYCH'!$G:$G,STATYSTYKI!$D128,'BAZA DANYCH'!$J:$J,STATYSTYKI!CA$99,'BAZA DANYCH'!$I:$I,STATYSTYKI!$L$5)</f>
        <v>0</v>
      </c>
      <c r="CB128" s="52">
        <f>SUMIFS('BAZA DANYCH'!$O:$O,'BAZA DANYCH'!$B:$B,STATYSTYKI!$B128,'BAZA DANYCH'!$C:$C,STATYSTYKI!$C128,'BAZA DANYCH'!$G:$G,STATYSTYKI!$D128,'BAZA DANYCH'!$J:$J,STATYSTYKI!CB$99,'BAZA DANYCH'!$I:$I,STATYSTYKI!$L$5)</f>
        <v>0</v>
      </c>
      <c r="CC128" s="52">
        <f>SUMIFS('BAZA DANYCH'!$O:$O,'BAZA DANYCH'!$B:$B,STATYSTYKI!$B128,'BAZA DANYCH'!$C:$C,STATYSTYKI!$C128,'BAZA DANYCH'!$G:$G,STATYSTYKI!$D128,'BAZA DANYCH'!$J:$J,STATYSTYKI!CC$99,'BAZA DANYCH'!$I:$I,STATYSTYKI!$L$5)</f>
        <v>0</v>
      </c>
      <c r="CD128" s="52">
        <f>SUMIFS('BAZA DANYCH'!$O:$O,'BAZA DANYCH'!$B:$B,STATYSTYKI!$B128,'BAZA DANYCH'!$C:$C,STATYSTYKI!$C128,'BAZA DANYCH'!$G:$G,STATYSTYKI!$D128,'BAZA DANYCH'!$J:$J,STATYSTYKI!CD$99,'BAZA DANYCH'!$I:$I,STATYSTYKI!$L$5)</f>
        <v>0</v>
      </c>
      <c r="CE128" s="52">
        <f>SUMIFS('BAZA DANYCH'!$O:$O,'BAZA DANYCH'!$B:$B,STATYSTYKI!$B128,'BAZA DANYCH'!$C:$C,STATYSTYKI!$C128,'BAZA DANYCH'!$G:$G,STATYSTYKI!$D128,'BAZA DANYCH'!$J:$J,STATYSTYKI!CE$99,'BAZA DANYCH'!$I:$I,STATYSTYKI!$L$5)</f>
        <v>0</v>
      </c>
      <c r="CF128" s="52">
        <f>SUMIFS('BAZA DANYCH'!$O:$O,'BAZA DANYCH'!$B:$B,STATYSTYKI!$B128,'BAZA DANYCH'!$C:$C,STATYSTYKI!$C128,'BAZA DANYCH'!$G:$G,STATYSTYKI!$D128,'BAZA DANYCH'!$J:$J,STATYSTYKI!CF$99,'BAZA DANYCH'!$I:$I,STATYSTYKI!$L$5)</f>
        <v>0</v>
      </c>
      <c r="CG128" s="52">
        <f>SUMIFS('BAZA DANYCH'!$O:$O,'BAZA DANYCH'!$B:$B,STATYSTYKI!$B128,'BAZA DANYCH'!$C:$C,STATYSTYKI!$C128,'BAZA DANYCH'!$G:$G,STATYSTYKI!$D128,'BAZA DANYCH'!$J:$J,STATYSTYKI!CG$99,'BAZA DANYCH'!$I:$I,STATYSTYKI!$L$5)</f>
        <v>0</v>
      </c>
      <c r="CH128" s="52">
        <f>SUMIFS('BAZA DANYCH'!$O:$O,'BAZA DANYCH'!$B:$B,STATYSTYKI!$B128,'BAZA DANYCH'!$C:$C,STATYSTYKI!$C128,'BAZA DANYCH'!$G:$G,STATYSTYKI!$D128,'BAZA DANYCH'!$J:$J,STATYSTYKI!CH$99,'BAZA DANYCH'!$I:$I,STATYSTYKI!$L$5)</f>
        <v>0</v>
      </c>
      <c r="CI128" s="52">
        <f>SUMIFS('BAZA DANYCH'!$O:$O,'BAZA DANYCH'!$B:$B,STATYSTYKI!$B128,'BAZA DANYCH'!$C:$C,STATYSTYKI!$C128,'BAZA DANYCH'!$G:$G,STATYSTYKI!$D128,'BAZA DANYCH'!$J:$J,STATYSTYKI!CI$99,'BAZA DANYCH'!$I:$I,STATYSTYKI!$L$5)</f>
        <v>0</v>
      </c>
      <c r="CJ128" s="52">
        <f>SUMIFS('BAZA DANYCH'!$O:$O,'BAZA DANYCH'!$B:$B,STATYSTYKI!$B128,'BAZA DANYCH'!$C:$C,STATYSTYKI!$C128,'BAZA DANYCH'!$G:$G,STATYSTYKI!$D128,'BAZA DANYCH'!$J:$J,STATYSTYKI!CJ$99,'BAZA DANYCH'!$I:$I,STATYSTYKI!$L$5)</f>
        <v>0</v>
      </c>
      <c r="CK128" s="52">
        <f>SUMIFS('BAZA DANYCH'!$O:$O,'BAZA DANYCH'!$B:$B,STATYSTYKI!$B128,'BAZA DANYCH'!$C:$C,STATYSTYKI!$C128,'BAZA DANYCH'!$G:$G,STATYSTYKI!$D128,'BAZA DANYCH'!$J:$J,STATYSTYKI!CK$99,'BAZA DANYCH'!$I:$I,STATYSTYKI!$L$5)</f>
        <v>0</v>
      </c>
      <c r="CL128" s="52">
        <f>SUMIFS('BAZA DANYCH'!$O:$O,'BAZA DANYCH'!$B:$B,STATYSTYKI!$B128,'BAZA DANYCH'!$C:$C,STATYSTYKI!$C128,'BAZA DANYCH'!$G:$G,STATYSTYKI!$D128,'BAZA DANYCH'!$J:$J,STATYSTYKI!CL$99,'BAZA DANYCH'!$I:$I,STATYSTYKI!$L$5)</f>
        <v>0</v>
      </c>
      <c r="CM128" s="52">
        <f>SUMIFS('BAZA DANYCH'!$O:$O,'BAZA DANYCH'!$B:$B,STATYSTYKI!$B128,'BAZA DANYCH'!$C:$C,STATYSTYKI!$C128,'BAZA DANYCH'!$G:$G,STATYSTYKI!$D128,'BAZA DANYCH'!$J:$J,STATYSTYKI!CM$99,'BAZA DANYCH'!$I:$I,STATYSTYKI!$L$5)</f>
        <v>0</v>
      </c>
      <c r="CN128" s="52">
        <f>SUMIFS('BAZA DANYCH'!$O:$O,'BAZA DANYCH'!$B:$B,STATYSTYKI!$B128,'BAZA DANYCH'!$C:$C,STATYSTYKI!$C128,'BAZA DANYCH'!$G:$G,STATYSTYKI!$D128,'BAZA DANYCH'!$J:$J,STATYSTYKI!CN$99,'BAZA DANYCH'!$I:$I,STATYSTYKI!$L$5)</f>
        <v>0</v>
      </c>
      <c r="CO128" s="52">
        <f>SUMIFS('BAZA DANYCH'!$O:$O,'BAZA DANYCH'!$B:$B,STATYSTYKI!$B128,'BAZA DANYCH'!$C:$C,STATYSTYKI!$C128,'BAZA DANYCH'!$G:$G,STATYSTYKI!$D128,'BAZA DANYCH'!$J:$J,STATYSTYKI!CO$99,'BAZA DANYCH'!$I:$I,STATYSTYKI!$L$5)</f>
        <v>0</v>
      </c>
      <c r="CP128" s="52">
        <f>SUMIFS('BAZA DANYCH'!$O:$O,'BAZA DANYCH'!$B:$B,STATYSTYKI!$B128,'BAZA DANYCH'!$C:$C,STATYSTYKI!$C128,'BAZA DANYCH'!$G:$G,STATYSTYKI!$D128,'BAZA DANYCH'!$J:$J,STATYSTYKI!CP$99,'BAZA DANYCH'!$I:$I,STATYSTYKI!$L$5)</f>
        <v>0</v>
      </c>
      <c r="CQ128" s="52">
        <f>SUMIFS('BAZA DANYCH'!$O:$O,'BAZA DANYCH'!$B:$B,STATYSTYKI!$B128,'BAZA DANYCH'!$C:$C,STATYSTYKI!$C128,'BAZA DANYCH'!$G:$G,STATYSTYKI!$D128,'BAZA DANYCH'!$J:$J,STATYSTYKI!CQ$99,'BAZA DANYCH'!$I:$I,STATYSTYKI!$L$5)</f>
        <v>0</v>
      </c>
      <c r="CR128" s="52">
        <f>SUMIFS('BAZA DANYCH'!$O:$O,'BAZA DANYCH'!$B:$B,STATYSTYKI!$B128,'BAZA DANYCH'!$C:$C,STATYSTYKI!$C128,'BAZA DANYCH'!$G:$G,STATYSTYKI!$D128,'BAZA DANYCH'!$J:$J,STATYSTYKI!CR$99,'BAZA DANYCH'!$I:$I,STATYSTYKI!$L$5)</f>
        <v>0</v>
      </c>
      <c r="CS128" s="52">
        <f>SUMIFS('BAZA DANYCH'!$O:$O,'BAZA DANYCH'!$B:$B,STATYSTYKI!$B128,'BAZA DANYCH'!$C:$C,STATYSTYKI!$C128,'BAZA DANYCH'!$G:$G,STATYSTYKI!$D128,'BAZA DANYCH'!$J:$J,STATYSTYKI!CS$99,'BAZA DANYCH'!$I:$I,STATYSTYKI!$L$5)</f>
        <v>0</v>
      </c>
      <c r="CT128" s="52">
        <f>SUMIFS('BAZA DANYCH'!$O:$O,'BAZA DANYCH'!$B:$B,STATYSTYKI!$B128,'BAZA DANYCH'!$C:$C,STATYSTYKI!$C128,'BAZA DANYCH'!$G:$G,STATYSTYKI!$D128,'BAZA DANYCH'!$J:$J,STATYSTYKI!CT$99,'BAZA DANYCH'!$I:$I,STATYSTYKI!$L$5)</f>
        <v>0</v>
      </c>
      <c r="CU128" s="52">
        <f>SUMIFS('BAZA DANYCH'!$O:$O,'BAZA DANYCH'!$B:$B,STATYSTYKI!$B128,'BAZA DANYCH'!$C:$C,STATYSTYKI!$C128,'BAZA DANYCH'!$G:$G,STATYSTYKI!$D128,'BAZA DANYCH'!$J:$J,STATYSTYKI!CU$99,'BAZA DANYCH'!$I:$I,STATYSTYKI!$L$5)</f>
        <v>0</v>
      </c>
      <c r="CV128" s="52">
        <f>SUMIFS('BAZA DANYCH'!$O:$O,'BAZA DANYCH'!$B:$B,STATYSTYKI!$B128,'BAZA DANYCH'!$C:$C,STATYSTYKI!$C128,'BAZA DANYCH'!$G:$G,STATYSTYKI!$D128,'BAZA DANYCH'!$J:$J,STATYSTYKI!CV$99,'BAZA DANYCH'!$I:$I,STATYSTYKI!$L$5)</f>
        <v>0</v>
      </c>
      <c r="CW128" s="52">
        <f>SUMIFS('BAZA DANYCH'!$O:$O,'BAZA DANYCH'!$B:$B,STATYSTYKI!$B128,'BAZA DANYCH'!$C:$C,STATYSTYKI!$C128,'BAZA DANYCH'!$G:$G,STATYSTYKI!$D128,'BAZA DANYCH'!$J:$J,STATYSTYKI!CW$99,'BAZA DANYCH'!$I:$I,STATYSTYKI!$L$5)</f>
        <v>0</v>
      </c>
      <c r="CX128" s="52">
        <f>SUMIFS('BAZA DANYCH'!$O:$O,'BAZA DANYCH'!$B:$B,STATYSTYKI!$B128,'BAZA DANYCH'!$C:$C,STATYSTYKI!$C128,'BAZA DANYCH'!$G:$G,STATYSTYKI!$D128,'BAZA DANYCH'!$J:$J,STATYSTYKI!CX$99,'BAZA DANYCH'!$I:$I,STATYSTYKI!$L$5)</f>
        <v>0</v>
      </c>
    </row>
    <row r="129" spans="2:102">
      <c r="B129" s="20" t="s">
        <v>126</v>
      </c>
      <c r="C129" s="20" t="s">
        <v>121</v>
      </c>
      <c r="D129" s="20" t="s">
        <v>18</v>
      </c>
      <c r="E129" s="25" t="s">
        <v>20</v>
      </c>
      <c r="F129" s="52">
        <f t="shared" si="208"/>
        <v>0</v>
      </c>
      <c r="G129" s="52">
        <f>SUMIFS('BAZA DANYCH'!$Q:$Q,'BAZA DANYCH'!$B:$B,STATYSTYKI!$B129,'BAZA DANYCH'!$C:$C,STATYSTYKI!$C129,'BAZA DANYCH'!$G:$G,STATYSTYKI!$D129,'BAZA DANYCH'!$J:$J,STATYSTYKI!G$99,'BAZA DANYCH'!$I:$I,STATYSTYKI!$L$5)</f>
        <v>0</v>
      </c>
      <c r="H129" s="52">
        <f>SUMIFS('BAZA DANYCH'!$Q:$Q,'BAZA DANYCH'!$B:$B,STATYSTYKI!$B129,'BAZA DANYCH'!$C:$C,STATYSTYKI!$C129,'BAZA DANYCH'!$G:$G,STATYSTYKI!$D129,'BAZA DANYCH'!$J:$J,STATYSTYKI!H$99,'BAZA DANYCH'!$I:$I,STATYSTYKI!$L$5)</f>
        <v>0</v>
      </c>
      <c r="I129" s="52">
        <f>SUMIFS('BAZA DANYCH'!$Q:$Q,'BAZA DANYCH'!$B:$B,STATYSTYKI!$B129,'BAZA DANYCH'!$C:$C,STATYSTYKI!$C129,'BAZA DANYCH'!$G:$G,STATYSTYKI!$D129,'BAZA DANYCH'!$J:$J,STATYSTYKI!I$99,'BAZA DANYCH'!$I:$I,STATYSTYKI!$L$5)</f>
        <v>0</v>
      </c>
      <c r="J129" s="52">
        <f>SUMIFS('BAZA DANYCH'!$Q:$Q,'BAZA DANYCH'!$B:$B,STATYSTYKI!$B129,'BAZA DANYCH'!$C:$C,STATYSTYKI!$C129,'BAZA DANYCH'!$G:$G,STATYSTYKI!$D129,'BAZA DANYCH'!$J:$J,STATYSTYKI!J$99,'BAZA DANYCH'!$I:$I,STATYSTYKI!$L$5)</f>
        <v>0</v>
      </c>
      <c r="K129" s="52">
        <f>SUMIFS('BAZA DANYCH'!$Q:$Q,'BAZA DANYCH'!$B:$B,STATYSTYKI!$B129,'BAZA DANYCH'!$C:$C,STATYSTYKI!$C129,'BAZA DANYCH'!$G:$G,STATYSTYKI!$D129,'BAZA DANYCH'!$J:$J,STATYSTYKI!K$99,'BAZA DANYCH'!$I:$I,STATYSTYKI!$L$5)</f>
        <v>0</v>
      </c>
      <c r="L129" s="52">
        <f>SUMIFS('BAZA DANYCH'!$Q:$Q,'BAZA DANYCH'!$B:$B,STATYSTYKI!$B129,'BAZA DANYCH'!$C:$C,STATYSTYKI!$C129,'BAZA DANYCH'!$G:$G,STATYSTYKI!$D129,'BAZA DANYCH'!$J:$J,STATYSTYKI!L$99,'BAZA DANYCH'!$I:$I,STATYSTYKI!$L$5)</f>
        <v>0</v>
      </c>
      <c r="M129" s="52">
        <f>SUMIFS('BAZA DANYCH'!$Q:$Q,'BAZA DANYCH'!$B:$B,STATYSTYKI!$B129,'BAZA DANYCH'!$C:$C,STATYSTYKI!$C129,'BAZA DANYCH'!$G:$G,STATYSTYKI!$D129,'BAZA DANYCH'!$J:$J,STATYSTYKI!M$99,'BAZA DANYCH'!$I:$I,STATYSTYKI!$L$5)</f>
        <v>0</v>
      </c>
      <c r="N129" s="52">
        <f>SUMIFS('BAZA DANYCH'!$Q:$Q,'BAZA DANYCH'!$B:$B,STATYSTYKI!$B129,'BAZA DANYCH'!$C:$C,STATYSTYKI!$C129,'BAZA DANYCH'!$G:$G,STATYSTYKI!$D129,'BAZA DANYCH'!$J:$J,STATYSTYKI!N$99,'BAZA DANYCH'!$I:$I,STATYSTYKI!$L$5)</f>
        <v>0</v>
      </c>
      <c r="O129" s="52">
        <f>SUMIFS('BAZA DANYCH'!$Q:$Q,'BAZA DANYCH'!$B:$B,STATYSTYKI!$B129,'BAZA DANYCH'!$C:$C,STATYSTYKI!$C129,'BAZA DANYCH'!$G:$G,STATYSTYKI!$D129,'BAZA DANYCH'!$J:$J,STATYSTYKI!O$99,'BAZA DANYCH'!$I:$I,STATYSTYKI!$L$5)</f>
        <v>0</v>
      </c>
      <c r="P129" s="52">
        <f>SUMIFS('BAZA DANYCH'!$Q:$Q,'BAZA DANYCH'!$B:$B,STATYSTYKI!$B129,'BAZA DANYCH'!$C:$C,STATYSTYKI!$C129,'BAZA DANYCH'!$G:$G,STATYSTYKI!$D129,'BAZA DANYCH'!$J:$J,STATYSTYKI!P$99,'BAZA DANYCH'!$I:$I,STATYSTYKI!$L$5)</f>
        <v>0</v>
      </c>
      <c r="Q129" s="52">
        <f>SUMIFS('BAZA DANYCH'!$Q:$Q,'BAZA DANYCH'!$B:$B,STATYSTYKI!$B129,'BAZA DANYCH'!$C:$C,STATYSTYKI!$C129,'BAZA DANYCH'!$G:$G,STATYSTYKI!$D129,'BAZA DANYCH'!$J:$J,STATYSTYKI!Q$99,'BAZA DANYCH'!$I:$I,STATYSTYKI!$L$5)</f>
        <v>0</v>
      </c>
      <c r="R129" s="52">
        <f>SUMIFS('BAZA DANYCH'!$Q:$Q,'BAZA DANYCH'!$B:$B,STATYSTYKI!$B129,'BAZA DANYCH'!$C:$C,STATYSTYKI!$C129,'BAZA DANYCH'!$G:$G,STATYSTYKI!$D129,'BAZA DANYCH'!$J:$J,STATYSTYKI!R$99,'BAZA DANYCH'!$I:$I,STATYSTYKI!$L$5)</f>
        <v>0</v>
      </c>
      <c r="S129" s="52">
        <f>SUMIFS('BAZA DANYCH'!$Q:$Q,'BAZA DANYCH'!$B:$B,STATYSTYKI!$B129,'BAZA DANYCH'!$C:$C,STATYSTYKI!$C129,'BAZA DANYCH'!$G:$G,STATYSTYKI!$D129,'BAZA DANYCH'!$J:$J,STATYSTYKI!S$99,'BAZA DANYCH'!$I:$I,STATYSTYKI!$L$5)</f>
        <v>0</v>
      </c>
      <c r="T129" s="52">
        <f>SUMIFS('BAZA DANYCH'!$Q:$Q,'BAZA DANYCH'!$B:$B,STATYSTYKI!$B129,'BAZA DANYCH'!$C:$C,STATYSTYKI!$C129,'BAZA DANYCH'!$G:$G,STATYSTYKI!$D129,'BAZA DANYCH'!$J:$J,STATYSTYKI!T$99,'BAZA DANYCH'!$I:$I,STATYSTYKI!$L$5)</f>
        <v>0</v>
      </c>
      <c r="U129" s="52">
        <f>SUMIFS('BAZA DANYCH'!$Q:$Q,'BAZA DANYCH'!$B:$B,STATYSTYKI!$B129,'BAZA DANYCH'!$C:$C,STATYSTYKI!$C129,'BAZA DANYCH'!$G:$G,STATYSTYKI!$D129,'BAZA DANYCH'!$J:$J,STATYSTYKI!U$99,'BAZA DANYCH'!$I:$I,STATYSTYKI!$L$5)</f>
        <v>0</v>
      </c>
      <c r="V129" s="52">
        <f>SUMIFS('BAZA DANYCH'!$Q:$Q,'BAZA DANYCH'!$B:$B,STATYSTYKI!$B129,'BAZA DANYCH'!$C:$C,STATYSTYKI!$C129,'BAZA DANYCH'!$G:$G,STATYSTYKI!$D129,'BAZA DANYCH'!$J:$J,STATYSTYKI!V$99,'BAZA DANYCH'!$I:$I,STATYSTYKI!$L$5)</f>
        <v>0</v>
      </c>
      <c r="W129" s="52">
        <f>SUMIFS('BAZA DANYCH'!$Q:$Q,'BAZA DANYCH'!$B:$B,STATYSTYKI!$B129,'BAZA DANYCH'!$C:$C,STATYSTYKI!$C129,'BAZA DANYCH'!$G:$G,STATYSTYKI!$D129,'BAZA DANYCH'!$J:$J,STATYSTYKI!W$99,'BAZA DANYCH'!$I:$I,STATYSTYKI!$L$5)</f>
        <v>0</v>
      </c>
      <c r="X129" s="52">
        <f>SUMIFS('BAZA DANYCH'!$Q:$Q,'BAZA DANYCH'!$B:$B,STATYSTYKI!$B129,'BAZA DANYCH'!$C:$C,STATYSTYKI!$C129,'BAZA DANYCH'!$G:$G,STATYSTYKI!$D129,'BAZA DANYCH'!$J:$J,STATYSTYKI!X$99,'BAZA DANYCH'!$I:$I,STATYSTYKI!$L$5)</f>
        <v>0</v>
      </c>
      <c r="Y129" s="52">
        <f>SUMIFS('BAZA DANYCH'!$Q:$Q,'BAZA DANYCH'!$B:$B,STATYSTYKI!$B129,'BAZA DANYCH'!$C:$C,STATYSTYKI!$C129,'BAZA DANYCH'!$G:$G,STATYSTYKI!$D129,'BAZA DANYCH'!$J:$J,STATYSTYKI!Y$99,'BAZA DANYCH'!$I:$I,STATYSTYKI!$L$5)</f>
        <v>0</v>
      </c>
      <c r="Z129" s="52">
        <f>SUMIFS('BAZA DANYCH'!$Q:$Q,'BAZA DANYCH'!$B:$B,STATYSTYKI!$B129,'BAZA DANYCH'!$C:$C,STATYSTYKI!$C129,'BAZA DANYCH'!$G:$G,STATYSTYKI!$D129,'BAZA DANYCH'!$J:$J,STATYSTYKI!Z$99,'BAZA DANYCH'!$I:$I,STATYSTYKI!$L$5)</f>
        <v>0</v>
      </c>
      <c r="AA129" s="52">
        <f>SUMIFS('BAZA DANYCH'!$Q:$Q,'BAZA DANYCH'!$B:$B,STATYSTYKI!$B129,'BAZA DANYCH'!$C:$C,STATYSTYKI!$C129,'BAZA DANYCH'!$G:$G,STATYSTYKI!$D129,'BAZA DANYCH'!$J:$J,STATYSTYKI!AA$99,'BAZA DANYCH'!$I:$I,STATYSTYKI!$L$5)</f>
        <v>0</v>
      </c>
      <c r="AB129" s="52">
        <f>SUMIFS('BAZA DANYCH'!$Q:$Q,'BAZA DANYCH'!$B:$B,STATYSTYKI!$B129,'BAZA DANYCH'!$C:$C,STATYSTYKI!$C129,'BAZA DANYCH'!$G:$G,STATYSTYKI!$D129,'BAZA DANYCH'!$J:$J,STATYSTYKI!AB$99,'BAZA DANYCH'!$I:$I,STATYSTYKI!$L$5)</f>
        <v>0</v>
      </c>
      <c r="AC129" s="52">
        <f>SUMIFS('BAZA DANYCH'!$Q:$Q,'BAZA DANYCH'!$B:$B,STATYSTYKI!$B129,'BAZA DANYCH'!$C:$C,STATYSTYKI!$C129,'BAZA DANYCH'!$G:$G,STATYSTYKI!$D129,'BAZA DANYCH'!$J:$J,STATYSTYKI!AC$99,'BAZA DANYCH'!$I:$I,STATYSTYKI!$L$5)</f>
        <v>0</v>
      </c>
      <c r="AD129" s="52">
        <f>SUMIFS('BAZA DANYCH'!$Q:$Q,'BAZA DANYCH'!$B:$B,STATYSTYKI!$B129,'BAZA DANYCH'!$C:$C,STATYSTYKI!$C129,'BAZA DANYCH'!$G:$G,STATYSTYKI!$D129,'BAZA DANYCH'!$J:$J,STATYSTYKI!AD$99,'BAZA DANYCH'!$I:$I,STATYSTYKI!$L$5)</f>
        <v>0</v>
      </c>
      <c r="AE129" s="52">
        <f>SUMIFS('BAZA DANYCH'!$Q:$Q,'BAZA DANYCH'!$B:$B,STATYSTYKI!$B129,'BAZA DANYCH'!$C:$C,STATYSTYKI!$C129,'BAZA DANYCH'!$G:$G,STATYSTYKI!$D129,'BAZA DANYCH'!$J:$J,STATYSTYKI!AE$99,'BAZA DANYCH'!$I:$I,STATYSTYKI!$L$5)</f>
        <v>0</v>
      </c>
      <c r="AF129" s="52">
        <f>SUMIFS('BAZA DANYCH'!$Q:$Q,'BAZA DANYCH'!$B:$B,STATYSTYKI!$B129,'BAZA DANYCH'!$C:$C,STATYSTYKI!$C129,'BAZA DANYCH'!$G:$G,STATYSTYKI!$D129,'BAZA DANYCH'!$J:$J,STATYSTYKI!AF$99,'BAZA DANYCH'!$I:$I,STATYSTYKI!$L$5)</f>
        <v>0</v>
      </c>
      <c r="AG129" s="52">
        <f>SUMIFS('BAZA DANYCH'!$Q:$Q,'BAZA DANYCH'!$B:$B,STATYSTYKI!$B129,'BAZA DANYCH'!$C:$C,STATYSTYKI!$C129,'BAZA DANYCH'!$G:$G,STATYSTYKI!$D129,'BAZA DANYCH'!$J:$J,STATYSTYKI!AG$99,'BAZA DANYCH'!$I:$I,STATYSTYKI!$L$5)</f>
        <v>0</v>
      </c>
      <c r="AH129" s="52">
        <f>SUMIFS('BAZA DANYCH'!$Q:$Q,'BAZA DANYCH'!$B:$B,STATYSTYKI!$B129,'BAZA DANYCH'!$C:$C,STATYSTYKI!$C129,'BAZA DANYCH'!$G:$G,STATYSTYKI!$D129,'BAZA DANYCH'!$J:$J,STATYSTYKI!AH$99,'BAZA DANYCH'!$I:$I,STATYSTYKI!$L$5)</f>
        <v>0</v>
      </c>
      <c r="AI129" s="52">
        <f>SUMIFS('BAZA DANYCH'!$Q:$Q,'BAZA DANYCH'!$B:$B,STATYSTYKI!$B129,'BAZA DANYCH'!$C:$C,STATYSTYKI!$C129,'BAZA DANYCH'!$G:$G,STATYSTYKI!$D129,'BAZA DANYCH'!$J:$J,STATYSTYKI!AI$99,'BAZA DANYCH'!$I:$I,STATYSTYKI!$L$5)</f>
        <v>0</v>
      </c>
      <c r="AJ129" s="52">
        <f>SUMIFS('BAZA DANYCH'!$Q:$Q,'BAZA DANYCH'!$B:$B,STATYSTYKI!$B129,'BAZA DANYCH'!$C:$C,STATYSTYKI!$C129,'BAZA DANYCH'!$G:$G,STATYSTYKI!$D129,'BAZA DANYCH'!$J:$J,STATYSTYKI!AJ$99,'BAZA DANYCH'!$I:$I,STATYSTYKI!$L$5)</f>
        <v>0</v>
      </c>
      <c r="AK129" s="52">
        <f>SUMIFS('BAZA DANYCH'!$Q:$Q,'BAZA DANYCH'!$B:$B,STATYSTYKI!$B129,'BAZA DANYCH'!$C:$C,STATYSTYKI!$C129,'BAZA DANYCH'!$G:$G,STATYSTYKI!$D129,'BAZA DANYCH'!$J:$J,STATYSTYKI!AK$99,'BAZA DANYCH'!$I:$I,STATYSTYKI!$L$5)</f>
        <v>0</v>
      </c>
      <c r="AL129" s="52">
        <f>SUMIFS('BAZA DANYCH'!$Q:$Q,'BAZA DANYCH'!$B:$B,STATYSTYKI!$B129,'BAZA DANYCH'!$C:$C,STATYSTYKI!$C129,'BAZA DANYCH'!$G:$G,STATYSTYKI!$D129,'BAZA DANYCH'!$J:$J,STATYSTYKI!AL$99,'BAZA DANYCH'!$I:$I,STATYSTYKI!$L$5)</f>
        <v>0</v>
      </c>
      <c r="AM129" s="52">
        <f>SUMIFS('BAZA DANYCH'!$Q:$Q,'BAZA DANYCH'!$B:$B,STATYSTYKI!$B129,'BAZA DANYCH'!$C:$C,STATYSTYKI!$C129,'BAZA DANYCH'!$G:$G,STATYSTYKI!$D129,'BAZA DANYCH'!$J:$J,STATYSTYKI!AM$99,'BAZA DANYCH'!$I:$I,STATYSTYKI!$L$5)</f>
        <v>0</v>
      </c>
      <c r="AN129" s="52">
        <f>SUMIFS('BAZA DANYCH'!$Q:$Q,'BAZA DANYCH'!$B:$B,STATYSTYKI!$B129,'BAZA DANYCH'!$C:$C,STATYSTYKI!$C129,'BAZA DANYCH'!$G:$G,STATYSTYKI!$D129,'BAZA DANYCH'!$J:$J,STATYSTYKI!AN$99,'BAZA DANYCH'!$I:$I,STATYSTYKI!$L$5)</f>
        <v>0</v>
      </c>
      <c r="AO129" s="52">
        <f>SUMIFS('BAZA DANYCH'!$Q:$Q,'BAZA DANYCH'!$B:$B,STATYSTYKI!$B129,'BAZA DANYCH'!$C:$C,STATYSTYKI!$C129,'BAZA DANYCH'!$G:$G,STATYSTYKI!$D129,'BAZA DANYCH'!$J:$J,STATYSTYKI!AO$99,'BAZA DANYCH'!$I:$I,STATYSTYKI!$L$5)</f>
        <v>0</v>
      </c>
      <c r="AP129" s="52">
        <f>SUMIFS('BAZA DANYCH'!$Q:$Q,'BAZA DANYCH'!$B:$B,STATYSTYKI!$B129,'BAZA DANYCH'!$C:$C,STATYSTYKI!$C129,'BAZA DANYCH'!$G:$G,STATYSTYKI!$D129,'BAZA DANYCH'!$J:$J,STATYSTYKI!AP$99,'BAZA DANYCH'!$I:$I,STATYSTYKI!$L$5)</f>
        <v>0</v>
      </c>
      <c r="AQ129" s="52">
        <f>SUMIFS('BAZA DANYCH'!$Q:$Q,'BAZA DANYCH'!$B:$B,STATYSTYKI!$B129,'BAZA DANYCH'!$C:$C,STATYSTYKI!$C129,'BAZA DANYCH'!$G:$G,STATYSTYKI!$D129,'BAZA DANYCH'!$J:$J,STATYSTYKI!AQ$99,'BAZA DANYCH'!$I:$I,STATYSTYKI!$L$5)</f>
        <v>0</v>
      </c>
      <c r="AR129" s="52">
        <f>SUMIFS('BAZA DANYCH'!$Q:$Q,'BAZA DANYCH'!$B:$B,STATYSTYKI!$B129,'BAZA DANYCH'!$C:$C,STATYSTYKI!$C129,'BAZA DANYCH'!$G:$G,STATYSTYKI!$D129,'BAZA DANYCH'!$J:$J,STATYSTYKI!AR$99,'BAZA DANYCH'!$I:$I,STATYSTYKI!$L$5)</f>
        <v>0</v>
      </c>
      <c r="AS129" s="52">
        <f>SUMIFS('BAZA DANYCH'!$Q:$Q,'BAZA DANYCH'!$B:$B,STATYSTYKI!$B129,'BAZA DANYCH'!$C:$C,STATYSTYKI!$C129,'BAZA DANYCH'!$G:$G,STATYSTYKI!$D129,'BAZA DANYCH'!$J:$J,STATYSTYKI!AS$99,'BAZA DANYCH'!$I:$I,STATYSTYKI!$L$5)</f>
        <v>0</v>
      </c>
      <c r="AT129" s="52">
        <f>SUMIFS('BAZA DANYCH'!$Q:$Q,'BAZA DANYCH'!$B:$B,STATYSTYKI!$B129,'BAZA DANYCH'!$C:$C,STATYSTYKI!$C129,'BAZA DANYCH'!$G:$G,STATYSTYKI!$D129,'BAZA DANYCH'!$J:$J,STATYSTYKI!AT$99,'BAZA DANYCH'!$I:$I,STATYSTYKI!$L$5)</f>
        <v>0</v>
      </c>
      <c r="AU129" s="52">
        <f>SUMIFS('BAZA DANYCH'!$Q:$Q,'BAZA DANYCH'!$B:$B,STATYSTYKI!$B129,'BAZA DANYCH'!$C:$C,STATYSTYKI!$C129,'BAZA DANYCH'!$G:$G,STATYSTYKI!$D129,'BAZA DANYCH'!$J:$J,STATYSTYKI!AU$99,'BAZA DANYCH'!$I:$I,STATYSTYKI!$L$5)</f>
        <v>0</v>
      </c>
      <c r="AV129" s="52">
        <f>SUMIFS('BAZA DANYCH'!$Q:$Q,'BAZA DANYCH'!$B:$B,STATYSTYKI!$B129,'BAZA DANYCH'!$C:$C,STATYSTYKI!$C129,'BAZA DANYCH'!$G:$G,STATYSTYKI!$D129,'BAZA DANYCH'!$J:$J,STATYSTYKI!AV$99,'BAZA DANYCH'!$I:$I,STATYSTYKI!$L$5)</f>
        <v>0</v>
      </c>
      <c r="AW129" s="52">
        <f>SUMIFS('BAZA DANYCH'!$Q:$Q,'BAZA DANYCH'!$B:$B,STATYSTYKI!$B129,'BAZA DANYCH'!$C:$C,STATYSTYKI!$C129,'BAZA DANYCH'!$G:$G,STATYSTYKI!$D129,'BAZA DANYCH'!$J:$J,STATYSTYKI!AW$99,'BAZA DANYCH'!$I:$I,STATYSTYKI!$L$5)</f>
        <v>0</v>
      </c>
      <c r="AX129" s="52">
        <f>SUMIFS('BAZA DANYCH'!$Q:$Q,'BAZA DANYCH'!$B:$B,STATYSTYKI!$B129,'BAZA DANYCH'!$C:$C,STATYSTYKI!$C129,'BAZA DANYCH'!$G:$G,STATYSTYKI!$D129,'BAZA DANYCH'!$J:$J,STATYSTYKI!AX$99,'BAZA DANYCH'!$I:$I,STATYSTYKI!$L$5)</f>
        <v>0</v>
      </c>
      <c r="AY129" s="52">
        <f>SUMIFS('BAZA DANYCH'!$Q:$Q,'BAZA DANYCH'!$B:$B,STATYSTYKI!$B129,'BAZA DANYCH'!$C:$C,STATYSTYKI!$C129,'BAZA DANYCH'!$G:$G,STATYSTYKI!$D129,'BAZA DANYCH'!$J:$J,STATYSTYKI!AY$99,'BAZA DANYCH'!$I:$I,STATYSTYKI!$L$5)</f>
        <v>0</v>
      </c>
      <c r="AZ129" s="52">
        <f>SUMIFS('BAZA DANYCH'!$Q:$Q,'BAZA DANYCH'!$B:$B,STATYSTYKI!$B129,'BAZA DANYCH'!$C:$C,STATYSTYKI!$C129,'BAZA DANYCH'!$G:$G,STATYSTYKI!$D129,'BAZA DANYCH'!$J:$J,STATYSTYKI!AZ$99,'BAZA DANYCH'!$I:$I,STATYSTYKI!$L$5)</f>
        <v>0</v>
      </c>
      <c r="BA129" s="52">
        <f>SUMIFS('BAZA DANYCH'!$Q:$Q,'BAZA DANYCH'!$B:$B,STATYSTYKI!$B129,'BAZA DANYCH'!$C:$C,STATYSTYKI!$C129,'BAZA DANYCH'!$G:$G,STATYSTYKI!$D129,'BAZA DANYCH'!$J:$J,STATYSTYKI!BA$99,'BAZA DANYCH'!$I:$I,STATYSTYKI!$L$5)</f>
        <v>0</v>
      </c>
      <c r="BB129" s="52">
        <f>SUMIFS('BAZA DANYCH'!$Q:$Q,'BAZA DANYCH'!$B:$B,STATYSTYKI!$B129,'BAZA DANYCH'!$C:$C,STATYSTYKI!$C129,'BAZA DANYCH'!$G:$G,STATYSTYKI!$D129,'BAZA DANYCH'!$J:$J,STATYSTYKI!BB$99,'BAZA DANYCH'!$I:$I,STATYSTYKI!$L$5)</f>
        <v>0</v>
      </c>
      <c r="BC129" s="52">
        <f>SUMIFS('BAZA DANYCH'!$Q:$Q,'BAZA DANYCH'!$B:$B,STATYSTYKI!$B129,'BAZA DANYCH'!$C:$C,STATYSTYKI!$C129,'BAZA DANYCH'!$G:$G,STATYSTYKI!$D129,'BAZA DANYCH'!$J:$J,STATYSTYKI!BC$99,'BAZA DANYCH'!$I:$I,STATYSTYKI!$L$5)</f>
        <v>0</v>
      </c>
      <c r="BD129" s="52">
        <f>SUMIFS('BAZA DANYCH'!$Q:$Q,'BAZA DANYCH'!$B:$B,STATYSTYKI!$B129,'BAZA DANYCH'!$C:$C,STATYSTYKI!$C129,'BAZA DANYCH'!$G:$G,STATYSTYKI!$D129,'BAZA DANYCH'!$J:$J,STATYSTYKI!BD$99,'BAZA DANYCH'!$I:$I,STATYSTYKI!$L$5)</f>
        <v>0</v>
      </c>
      <c r="BE129" s="52">
        <f>SUMIFS('BAZA DANYCH'!$Q:$Q,'BAZA DANYCH'!$B:$B,STATYSTYKI!$B129,'BAZA DANYCH'!$C:$C,STATYSTYKI!$C129,'BAZA DANYCH'!$G:$G,STATYSTYKI!$D129,'BAZA DANYCH'!$J:$J,STATYSTYKI!BE$99,'BAZA DANYCH'!$I:$I,STATYSTYKI!$L$5)</f>
        <v>0</v>
      </c>
      <c r="BF129" s="52">
        <f>SUMIFS('BAZA DANYCH'!$Q:$Q,'BAZA DANYCH'!$B:$B,STATYSTYKI!$B129,'BAZA DANYCH'!$C:$C,STATYSTYKI!$C129,'BAZA DANYCH'!$G:$G,STATYSTYKI!$D129,'BAZA DANYCH'!$J:$J,STATYSTYKI!BF$99,'BAZA DANYCH'!$I:$I,STATYSTYKI!$L$5)</f>
        <v>0</v>
      </c>
      <c r="BG129" s="52">
        <f>SUMIFS('BAZA DANYCH'!$Q:$Q,'BAZA DANYCH'!$B:$B,STATYSTYKI!$B129,'BAZA DANYCH'!$C:$C,STATYSTYKI!$C129,'BAZA DANYCH'!$G:$G,STATYSTYKI!$D129,'BAZA DANYCH'!$J:$J,STATYSTYKI!BG$99,'BAZA DANYCH'!$I:$I,STATYSTYKI!$L$5)</f>
        <v>0</v>
      </c>
      <c r="BH129" s="52">
        <f>SUMIFS('BAZA DANYCH'!$Q:$Q,'BAZA DANYCH'!$B:$B,STATYSTYKI!$B129,'BAZA DANYCH'!$C:$C,STATYSTYKI!$C129,'BAZA DANYCH'!$G:$G,STATYSTYKI!$D129,'BAZA DANYCH'!$J:$J,STATYSTYKI!BH$99,'BAZA DANYCH'!$I:$I,STATYSTYKI!$L$5)</f>
        <v>0</v>
      </c>
      <c r="BI129" s="52">
        <f>SUMIFS('BAZA DANYCH'!$Q:$Q,'BAZA DANYCH'!$B:$B,STATYSTYKI!$B129,'BAZA DANYCH'!$C:$C,STATYSTYKI!$C129,'BAZA DANYCH'!$G:$G,STATYSTYKI!$D129,'BAZA DANYCH'!$J:$J,STATYSTYKI!BI$99,'BAZA DANYCH'!$I:$I,STATYSTYKI!$L$5)</f>
        <v>0</v>
      </c>
      <c r="BJ129" s="52">
        <f>SUMIFS('BAZA DANYCH'!$Q:$Q,'BAZA DANYCH'!$B:$B,STATYSTYKI!$B129,'BAZA DANYCH'!$C:$C,STATYSTYKI!$C129,'BAZA DANYCH'!$G:$G,STATYSTYKI!$D129,'BAZA DANYCH'!$J:$J,STATYSTYKI!BJ$99,'BAZA DANYCH'!$I:$I,STATYSTYKI!$L$5)</f>
        <v>0</v>
      </c>
      <c r="BK129" s="52">
        <f>SUMIFS('BAZA DANYCH'!$Q:$Q,'BAZA DANYCH'!$B:$B,STATYSTYKI!$B129,'BAZA DANYCH'!$C:$C,STATYSTYKI!$C129,'BAZA DANYCH'!$G:$G,STATYSTYKI!$D129,'BAZA DANYCH'!$J:$J,STATYSTYKI!BK$99,'BAZA DANYCH'!$I:$I,STATYSTYKI!$L$5)</f>
        <v>0</v>
      </c>
      <c r="BL129" s="52">
        <f>SUMIFS('BAZA DANYCH'!$Q:$Q,'BAZA DANYCH'!$B:$B,STATYSTYKI!$B129,'BAZA DANYCH'!$C:$C,STATYSTYKI!$C129,'BAZA DANYCH'!$G:$G,STATYSTYKI!$D129,'BAZA DANYCH'!$J:$J,STATYSTYKI!BL$99,'BAZA DANYCH'!$I:$I,STATYSTYKI!$L$5)</f>
        <v>0</v>
      </c>
      <c r="BM129" s="52">
        <f>SUMIFS('BAZA DANYCH'!$Q:$Q,'BAZA DANYCH'!$B:$B,STATYSTYKI!$B129,'BAZA DANYCH'!$C:$C,STATYSTYKI!$C129,'BAZA DANYCH'!$G:$G,STATYSTYKI!$D129,'BAZA DANYCH'!$J:$J,STATYSTYKI!BM$99,'BAZA DANYCH'!$I:$I,STATYSTYKI!$L$5)</f>
        <v>0</v>
      </c>
      <c r="BN129" s="52">
        <f>SUMIFS('BAZA DANYCH'!$Q:$Q,'BAZA DANYCH'!$B:$B,STATYSTYKI!$B129,'BAZA DANYCH'!$C:$C,STATYSTYKI!$C129,'BAZA DANYCH'!$G:$G,STATYSTYKI!$D129,'BAZA DANYCH'!$J:$J,STATYSTYKI!BN$99,'BAZA DANYCH'!$I:$I,STATYSTYKI!$L$5)</f>
        <v>0</v>
      </c>
      <c r="BO129" s="52">
        <f>SUMIFS('BAZA DANYCH'!$Q:$Q,'BAZA DANYCH'!$B:$B,STATYSTYKI!$B129,'BAZA DANYCH'!$C:$C,STATYSTYKI!$C129,'BAZA DANYCH'!$G:$G,STATYSTYKI!$D129,'BAZA DANYCH'!$J:$J,STATYSTYKI!BO$99,'BAZA DANYCH'!$I:$I,STATYSTYKI!$L$5)</f>
        <v>0</v>
      </c>
      <c r="BP129" s="52">
        <f>SUMIFS('BAZA DANYCH'!$Q:$Q,'BAZA DANYCH'!$B:$B,STATYSTYKI!$B129,'BAZA DANYCH'!$C:$C,STATYSTYKI!$C129,'BAZA DANYCH'!$G:$G,STATYSTYKI!$D129,'BAZA DANYCH'!$J:$J,STATYSTYKI!BP$99,'BAZA DANYCH'!$I:$I,STATYSTYKI!$L$5)</f>
        <v>0</v>
      </c>
      <c r="BQ129" s="52">
        <f>SUMIFS('BAZA DANYCH'!$Q:$Q,'BAZA DANYCH'!$B:$B,STATYSTYKI!$B129,'BAZA DANYCH'!$C:$C,STATYSTYKI!$C129,'BAZA DANYCH'!$G:$G,STATYSTYKI!$D129,'BAZA DANYCH'!$J:$J,STATYSTYKI!BQ$99,'BAZA DANYCH'!$I:$I,STATYSTYKI!$L$5)</f>
        <v>0</v>
      </c>
      <c r="BR129" s="52">
        <f>SUMIFS('BAZA DANYCH'!$Q:$Q,'BAZA DANYCH'!$B:$B,STATYSTYKI!$B129,'BAZA DANYCH'!$C:$C,STATYSTYKI!$C129,'BAZA DANYCH'!$G:$G,STATYSTYKI!$D129,'BAZA DANYCH'!$J:$J,STATYSTYKI!BR$99,'BAZA DANYCH'!$I:$I,STATYSTYKI!$L$5)</f>
        <v>0</v>
      </c>
      <c r="BS129" s="52">
        <f>SUMIFS('BAZA DANYCH'!$Q:$Q,'BAZA DANYCH'!$B:$B,STATYSTYKI!$B129,'BAZA DANYCH'!$C:$C,STATYSTYKI!$C129,'BAZA DANYCH'!$G:$G,STATYSTYKI!$D129,'BAZA DANYCH'!$J:$J,STATYSTYKI!BS$99,'BAZA DANYCH'!$I:$I,STATYSTYKI!$L$5)</f>
        <v>0</v>
      </c>
      <c r="BT129" s="52">
        <f>SUMIFS('BAZA DANYCH'!$Q:$Q,'BAZA DANYCH'!$B:$B,STATYSTYKI!$B129,'BAZA DANYCH'!$C:$C,STATYSTYKI!$C129,'BAZA DANYCH'!$G:$G,STATYSTYKI!$D129,'BAZA DANYCH'!$J:$J,STATYSTYKI!BT$99,'BAZA DANYCH'!$I:$I,STATYSTYKI!$L$5)</f>
        <v>0</v>
      </c>
      <c r="BU129" s="52">
        <f>SUMIFS('BAZA DANYCH'!$Q:$Q,'BAZA DANYCH'!$B:$B,STATYSTYKI!$B129,'BAZA DANYCH'!$C:$C,STATYSTYKI!$C129,'BAZA DANYCH'!$G:$G,STATYSTYKI!$D129,'BAZA DANYCH'!$J:$J,STATYSTYKI!BU$99,'BAZA DANYCH'!$I:$I,STATYSTYKI!$L$5)</f>
        <v>0</v>
      </c>
      <c r="BV129" s="52">
        <f>SUMIFS('BAZA DANYCH'!$Q:$Q,'BAZA DANYCH'!$B:$B,STATYSTYKI!$B129,'BAZA DANYCH'!$C:$C,STATYSTYKI!$C129,'BAZA DANYCH'!$G:$G,STATYSTYKI!$D129,'BAZA DANYCH'!$J:$J,STATYSTYKI!BV$99,'BAZA DANYCH'!$I:$I,STATYSTYKI!$L$5)</f>
        <v>0</v>
      </c>
      <c r="BW129" s="52">
        <f>SUMIFS('BAZA DANYCH'!$Q:$Q,'BAZA DANYCH'!$B:$B,STATYSTYKI!$B129,'BAZA DANYCH'!$C:$C,STATYSTYKI!$C129,'BAZA DANYCH'!$G:$G,STATYSTYKI!$D129,'BAZA DANYCH'!$J:$J,STATYSTYKI!BW$99,'BAZA DANYCH'!$I:$I,STATYSTYKI!$L$5)</f>
        <v>0</v>
      </c>
      <c r="BX129" s="52">
        <f>SUMIFS('BAZA DANYCH'!$Q:$Q,'BAZA DANYCH'!$B:$B,STATYSTYKI!$B129,'BAZA DANYCH'!$C:$C,STATYSTYKI!$C129,'BAZA DANYCH'!$G:$G,STATYSTYKI!$D129,'BAZA DANYCH'!$J:$J,STATYSTYKI!BX$99,'BAZA DANYCH'!$I:$I,STATYSTYKI!$L$5)</f>
        <v>0</v>
      </c>
      <c r="BY129" s="52">
        <f>SUMIFS('BAZA DANYCH'!$Q:$Q,'BAZA DANYCH'!$B:$B,STATYSTYKI!$B129,'BAZA DANYCH'!$C:$C,STATYSTYKI!$C129,'BAZA DANYCH'!$G:$G,STATYSTYKI!$D129,'BAZA DANYCH'!$J:$J,STATYSTYKI!BY$99,'BAZA DANYCH'!$I:$I,STATYSTYKI!$L$5)</f>
        <v>0</v>
      </c>
      <c r="BZ129" s="52">
        <f>SUMIFS('BAZA DANYCH'!$Q:$Q,'BAZA DANYCH'!$B:$B,STATYSTYKI!$B129,'BAZA DANYCH'!$C:$C,STATYSTYKI!$C129,'BAZA DANYCH'!$G:$G,STATYSTYKI!$D129,'BAZA DANYCH'!$J:$J,STATYSTYKI!BZ$99,'BAZA DANYCH'!$I:$I,STATYSTYKI!$L$5)</f>
        <v>0</v>
      </c>
      <c r="CA129" s="52">
        <f>SUMIFS('BAZA DANYCH'!$Q:$Q,'BAZA DANYCH'!$B:$B,STATYSTYKI!$B129,'BAZA DANYCH'!$C:$C,STATYSTYKI!$C129,'BAZA DANYCH'!$G:$G,STATYSTYKI!$D129,'BAZA DANYCH'!$J:$J,STATYSTYKI!CA$99,'BAZA DANYCH'!$I:$I,STATYSTYKI!$L$5)</f>
        <v>0</v>
      </c>
      <c r="CB129" s="52">
        <f>SUMIFS('BAZA DANYCH'!$Q:$Q,'BAZA DANYCH'!$B:$B,STATYSTYKI!$B129,'BAZA DANYCH'!$C:$C,STATYSTYKI!$C129,'BAZA DANYCH'!$G:$G,STATYSTYKI!$D129,'BAZA DANYCH'!$J:$J,STATYSTYKI!CB$99,'BAZA DANYCH'!$I:$I,STATYSTYKI!$L$5)</f>
        <v>0</v>
      </c>
      <c r="CC129" s="52">
        <f>SUMIFS('BAZA DANYCH'!$Q:$Q,'BAZA DANYCH'!$B:$B,STATYSTYKI!$B129,'BAZA DANYCH'!$C:$C,STATYSTYKI!$C129,'BAZA DANYCH'!$G:$G,STATYSTYKI!$D129,'BAZA DANYCH'!$J:$J,STATYSTYKI!CC$99,'BAZA DANYCH'!$I:$I,STATYSTYKI!$L$5)</f>
        <v>0</v>
      </c>
      <c r="CD129" s="52">
        <f>SUMIFS('BAZA DANYCH'!$Q:$Q,'BAZA DANYCH'!$B:$B,STATYSTYKI!$B129,'BAZA DANYCH'!$C:$C,STATYSTYKI!$C129,'BAZA DANYCH'!$G:$G,STATYSTYKI!$D129,'BAZA DANYCH'!$J:$J,STATYSTYKI!CD$99,'BAZA DANYCH'!$I:$I,STATYSTYKI!$L$5)</f>
        <v>0</v>
      </c>
      <c r="CE129" s="52">
        <f>SUMIFS('BAZA DANYCH'!$Q:$Q,'BAZA DANYCH'!$B:$B,STATYSTYKI!$B129,'BAZA DANYCH'!$C:$C,STATYSTYKI!$C129,'BAZA DANYCH'!$G:$G,STATYSTYKI!$D129,'BAZA DANYCH'!$J:$J,STATYSTYKI!CE$99,'BAZA DANYCH'!$I:$I,STATYSTYKI!$L$5)</f>
        <v>0</v>
      </c>
      <c r="CF129" s="52">
        <f>SUMIFS('BAZA DANYCH'!$Q:$Q,'BAZA DANYCH'!$B:$B,STATYSTYKI!$B129,'BAZA DANYCH'!$C:$C,STATYSTYKI!$C129,'BAZA DANYCH'!$G:$G,STATYSTYKI!$D129,'BAZA DANYCH'!$J:$J,STATYSTYKI!CF$99,'BAZA DANYCH'!$I:$I,STATYSTYKI!$L$5)</f>
        <v>0</v>
      </c>
      <c r="CG129" s="52">
        <f>SUMIFS('BAZA DANYCH'!$Q:$Q,'BAZA DANYCH'!$B:$B,STATYSTYKI!$B129,'BAZA DANYCH'!$C:$C,STATYSTYKI!$C129,'BAZA DANYCH'!$G:$G,STATYSTYKI!$D129,'BAZA DANYCH'!$J:$J,STATYSTYKI!CG$99,'BAZA DANYCH'!$I:$I,STATYSTYKI!$L$5)</f>
        <v>0</v>
      </c>
      <c r="CH129" s="52">
        <f>SUMIFS('BAZA DANYCH'!$Q:$Q,'BAZA DANYCH'!$B:$B,STATYSTYKI!$B129,'BAZA DANYCH'!$C:$C,STATYSTYKI!$C129,'BAZA DANYCH'!$G:$G,STATYSTYKI!$D129,'BAZA DANYCH'!$J:$J,STATYSTYKI!CH$99,'BAZA DANYCH'!$I:$I,STATYSTYKI!$L$5)</f>
        <v>0</v>
      </c>
      <c r="CI129" s="52">
        <f>SUMIFS('BAZA DANYCH'!$Q:$Q,'BAZA DANYCH'!$B:$B,STATYSTYKI!$B129,'BAZA DANYCH'!$C:$C,STATYSTYKI!$C129,'BAZA DANYCH'!$G:$G,STATYSTYKI!$D129,'BAZA DANYCH'!$J:$J,STATYSTYKI!CI$99,'BAZA DANYCH'!$I:$I,STATYSTYKI!$L$5)</f>
        <v>0</v>
      </c>
      <c r="CJ129" s="52">
        <f>SUMIFS('BAZA DANYCH'!$Q:$Q,'BAZA DANYCH'!$B:$B,STATYSTYKI!$B129,'BAZA DANYCH'!$C:$C,STATYSTYKI!$C129,'BAZA DANYCH'!$G:$G,STATYSTYKI!$D129,'BAZA DANYCH'!$J:$J,STATYSTYKI!CJ$99,'BAZA DANYCH'!$I:$I,STATYSTYKI!$L$5)</f>
        <v>0</v>
      </c>
      <c r="CK129" s="52">
        <f>SUMIFS('BAZA DANYCH'!$Q:$Q,'BAZA DANYCH'!$B:$B,STATYSTYKI!$B129,'BAZA DANYCH'!$C:$C,STATYSTYKI!$C129,'BAZA DANYCH'!$G:$G,STATYSTYKI!$D129,'BAZA DANYCH'!$J:$J,STATYSTYKI!CK$99,'BAZA DANYCH'!$I:$I,STATYSTYKI!$L$5)</f>
        <v>0</v>
      </c>
      <c r="CL129" s="52">
        <f>SUMIFS('BAZA DANYCH'!$Q:$Q,'BAZA DANYCH'!$B:$B,STATYSTYKI!$B129,'BAZA DANYCH'!$C:$C,STATYSTYKI!$C129,'BAZA DANYCH'!$G:$G,STATYSTYKI!$D129,'BAZA DANYCH'!$J:$J,STATYSTYKI!CL$99,'BAZA DANYCH'!$I:$I,STATYSTYKI!$L$5)</f>
        <v>0</v>
      </c>
      <c r="CM129" s="52">
        <f>SUMIFS('BAZA DANYCH'!$Q:$Q,'BAZA DANYCH'!$B:$B,STATYSTYKI!$B129,'BAZA DANYCH'!$C:$C,STATYSTYKI!$C129,'BAZA DANYCH'!$G:$G,STATYSTYKI!$D129,'BAZA DANYCH'!$J:$J,STATYSTYKI!CM$99,'BAZA DANYCH'!$I:$I,STATYSTYKI!$L$5)</f>
        <v>0</v>
      </c>
      <c r="CN129" s="52">
        <f>SUMIFS('BAZA DANYCH'!$Q:$Q,'BAZA DANYCH'!$B:$B,STATYSTYKI!$B129,'BAZA DANYCH'!$C:$C,STATYSTYKI!$C129,'BAZA DANYCH'!$G:$G,STATYSTYKI!$D129,'BAZA DANYCH'!$J:$J,STATYSTYKI!CN$99,'BAZA DANYCH'!$I:$I,STATYSTYKI!$L$5)</f>
        <v>0</v>
      </c>
      <c r="CO129" s="52">
        <f>SUMIFS('BAZA DANYCH'!$Q:$Q,'BAZA DANYCH'!$B:$B,STATYSTYKI!$B129,'BAZA DANYCH'!$C:$C,STATYSTYKI!$C129,'BAZA DANYCH'!$G:$G,STATYSTYKI!$D129,'BAZA DANYCH'!$J:$J,STATYSTYKI!CO$99,'BAZA DANYCH'!$I:$I,STATYSTYKI!$L$5)</f>
        <v>0</v>
      </c>
      <c r="CP129" s="52">
        <f>SUMIFS('BAZA DANYCH'!$Q:$Q,'BAZA DANYCH'!$B:$B,STATYSTYKI!$B129,'BAZA DANYCH'!$C:$C,STATYSTYKI!$C129,'BAZA DANYCH'!$G:$G,STATYSTYKI!$D129,'BAZA DANYCH'!$J:$J,STATYSTYKI!CP$99,'BAZA DANYCH'!$I:$I,STATYSTYKI!$L$5)</f>
        <v>0</v>
      </c>
      <c r="CQ129" s="52">
        <f>SUMIFS('BAZA DANYCH'!$Q:$Q,'BAZA DANYCH'!$B:$B,STATYSTYKI!$B129,'BAZA DANYCH'!$C:$C,STATYSTYKI!$C129,'BAZA DANYCH'!$G:$G,STATYSTYKI!$D129,'BAZA DANYCH'!$J:$J,STATYSTYKI!CQ$99,'BAZA DANYCH'!$I:$I,STATYSTYKI!$L$5)</f>
        <v>0</v>
      </c>
      <c r="CR129" s="52">
        <f>SUMIFS('BAZA DANYCH'!$Q:$Q,'BAZA DANYCH'!$B:$B,STATYSTYKI!$B129,'BAZA DANYCH'!$C:$C,STATYSTYKI!$C129,'BAZA DANYCH'!$G:$G,STATYSTYKI!$D129,'BAZA DANYCH'!$J:$J,STATYSTYKI!CR$99,'BAZA DANYCH'!$I:$I,STATYSTYKI!$L$5)</f>
        <v>0</v>
      </c>
      <c r="CS129" s="52">
        <f>SUMIFS('BAZA DANYCH'!$Q:$Q,'BAZA DANYCH'!$B:$B,STATYSTYKI!$B129,'BAZA DANYCH'!$C:$C,STATYSTYKI!$C129,'BAZA DANYCH'!$G:$G,STATYSTYKI!$D129,'BAZA DANYCH'!$J:$J,STATYSTYKI!CS$99,'BAZA DANYCH'!$I:$I,STATYSTYKI!$L$5)</f>
        <v>0</v>
      </c>
      <c r="CT129" s="52">
        <f>SUMIFS('BAZA DANYCH'!$Q:$Q,'BAZA DANYCH'!$B:$B,STATYSTYKI!$B129,'BAZA DANYCH'!$C:$C,STATYSTYKI!$C129,'BAZA DANYCH'!$G:$G,STATYSTYKI!$D129,'BAZA DANYCH'!$J:$J,STATYSTYKI!CT$99,'BAZA DANYCH'!$I:$I,STATYSTYKI!$L$5)</f>
        <v>0</v>
      </c>
      <c r="CU129" s="52">
        <f>SUMIFS('BAZA DANYCH'!$Q:$Q,'BAZA DANYCH'!$B:$B,STATYSTYKI!$B129,'BAZA DANYCH'!$C:$C,STATYSTYKI!$C129,'BAZA DANYCH'!$G:$G,STATYSTYKI!$D129,'BAZA DANYCH'!$J:$J,STATYSTYKI!CU$99,'BAZA DANYCH'!$I:$I,STATYSTYKI!$L$5)</f>
        <v>0</v>
      </c>
      <c r="CV129" s="52">
        <f>SUMIFS('BAZA DANYCH'!$Q:$Q,'BAZA DANYCH'!$B:$B,STATYSTYKI!$B129,'BAZA DANYCH'!$C:$C,STATYSTYKI!$C129,'BAZA DANYCH'!$G:$G,STATYSTYKI!$D129,'BAZA DANYCH'!$J:$J,STATYSTYKI!CV$99,'BAZA DANYCH'!$I:$I,STATYSTYKI!$L$5)</f>
        <v>0</v>
      </c>
      <c r="CW129" s="52">
        <f>SUMIFS('BAZA DANYCH'!$Q:$Q,'BAZA DANYCH'!$B:$B,STATYSTYKI!$B129,'BAZA DANYCH'!$C:$C,STATYSTYKI!$C129,'BAZA DANYCH'!$G:$G,STATYSTYKI!$D129,'BAZA DANYCH'!$J:$J,STATYSTYKI!CW$99,'BAZA DANYCH'!$I:$I,STATYSTYKI!$L$5)</f>
        <v>0</v>
      </c>
      <c r="CX129" s="52">
        <f>SUMIFS('BAZA DANYCH'!$Q:$Q,'BAZA DANYCH'!$B:$B,STATYSTYKI!$B129,'BAZA DANYCH'!$C:$C,STATYSTYKI!$C129,'BAZA DANYCH'!$G:$G,STATYSTYKI!$D129,'BAZA DANYCH'!$J:$J,STATYSTYKI!CX$99,'BAZA DANYCH'!$I:$I,STATYSTYKI!$L$5)</f>
        <v>0</v>
      </c>
    </row>
    <row r="130" spans="2:102">
      <c r="B130" s="20" t="s">
        <v>127</v>
      </c>
      <c r="C130" s="20" t="s">
        <v>121</v>
      </c>
      <c r="D130" s="20" t="s">
        <v>120</v>
      </c>
      <c r="E130" s="35" t="s">
        <v>9</v>
      </c>
      <c r="F130" s="52">
        <f t="shared" si="208"/>
        <v>0</v>
      </c>
      <c r="G130" s="41">
        <f>SUMIFS('BAZA DANYCH'!$L:$L,'BAZA DANYCH'!$B:$B,STATYSTYKI!$B130,'BAZA DANYCH'!$C:$C,STATYSTYKI!$C130,'BAZA DANYCH'!$G:$G,STATYSTYKI!$D130,'BAZA DANYCH'!$J:$J,STATYSTYKI!G$99,'BAZA DANYCH'!$I:$I,STATYSTYKI!$L$5)</f>
        <v>0</v>
      </c>
      <c r="H130" s="41">
        <f>SUMIFS('BAZA DANYCH'!$L:$L,'BAZA DANYCH'!$B:$B,STATYSTYKI!$B130,'BAZA DANYCH'!$C:$C,STATYSTYKI!$C130,'BAZA DANYCH'!$G:$G,STATYSTYKI!$D130,'BAZA DANYCH'!$J:$J,STATYSTYKI!H$99,'BAZA DANYCH'!$I:$I,STATYSTYKI!$L$5)</f>
        <v>0</v>
      </c>
      <c r="I130" s="41">
        <f>SUMIFS('BAZA DANYCH'!$L:$L,'BAZA DANYCH'!$B:$B,STATYSTYKI!$B130,'BAZA DANYCH'!$C:$C,STATYSTYKI!$C130,'BAZA DANYCH'!$G:$G,STATYSTYKI!$D130,'BAZA DANYCH'!$J:$J,STATYSTYKI!I$99,'BAZA DANYCH'!$I:$I,STATYSTYKI!$L$5)</f>
        <v>0</v>
      </c>
      <c r="J130" s="41">
        <f>SUMIFS('BAZA DANYCH'!$L:$L,'BAZA DANYCH'!$B:$B,STATYSTYKI!$B130,'BAZA DANYCH'!$C:$C,STATYSTYKI!$C130,'BAZA DANYCH'!$G:$G,STATYSTYKI!$D130,'BAZA DANYCH'!$J:$J,STATYSTYKI!J$99,'BAZA DANYCH'!$I:$I,STATYSTYKI!$L$5)</f>
        <v>0</v>
      </c>
      <c r="K130" s="41">
        <f>SUMIFS('BAZA DANYCH'!$L:$L,'BAZA DANYCH'!$B:$B,STATYSTYKI!$B130,'BAZA DANYCH'!$C:$C,STATYSTYKI!$C130,'BAZA DANYCH'!$G:$G,STATYSTYKI!$D130,'BAZA DANYCH'!$J:$J,STATYSTYKI!K$99,'BAZA DANYCH'!$I:$I,STATYSTYKI!$L$5)</f>
        <v>0</v>
      </c>
      <c r="L130" s="41">
        <f>SUMIFS('BAZA DANYCH'!$L:$L,'BAZA DANYCH'!$B:$B,STATYSTYKI!$B130,'BAZA DANYCH'!$C:$C,STATYSTYKI!$C130,'BAZA DANYCH'!$G:$G,STATYSTYKI!$D130,'BAZA DANYCH'!$J:$J,STATYSTYKI!L$99,'BAZA DANYCH'!$I:$I,STATYSTYKI!$L$5)</f>
        <v>0</v>
      </c>
      <c r="M130" s="41">
        <f>SUMIFS('BAZA DANYCH'!$L:$L,'BAZA DANYCH'!$B:$B,STATYSTYKI!$B130,'BAZA DANYCH'!$C:$C,STATYSTYKI!$C130,'BAZA DANYCH'!$G:$G,STATYSTYKI!$D130,'BAZA DANYCH'!$J:$J,STATYSTYKI!M$99,'BAZA DANYCH'!$I:$I,STATYSTYKI!$L$5)</f>
        <v>0</v>
      </c>
      <c r="N130" s="41">
        <f>SUMIFS('BAZA DANYCH'!$L:$L,'BAZA DANYCH'!$B:$B,STATYSTYKI!$B130,'BAZA DANYCH'!$C:$C,STATYSTYKI!$C130,'BAZA DANYCH'!$G:$G,STATYSTYKI!$D130,'BAZA DANYCH'!$J:$J,STATYSTYKI!N$99,'BAZA DANYCH'!$I:$I,STATYSTYKI!$L$5)</f>
        <v>0</v>
      </c>
      <c r="O130" s="41">
        <f>SUMIFS('BAZA DANYCH'!$L:$L,'BAZA DANYCH'!$B:$B,STATYSTYKI!$B130,'BAZA DANYCH'!$C:$C,STATYSTYKI!$C130,'BAZA DANYCH'!$G:$G,STATYSTYKI!$D130,'BAZA DANYCH'!$J:$J,STATYSTYKI!O$99,'BAZA DANYCH'!$I:$I,STATYSTYKI!$L$5)</f>
        <v>0</v>
      </c>
      <c r="P130" s="41">
        <f>SUMIFS('BAZA DANYCH'!$L:$L,'BAZA DANYCH'!$B:$B,STATYSTYKI!$B130,'BAZA DANYCH'!$C:$C,STATYSTYKI!$C130,'BAZA DANYCH'!$G:$G,STATYSTYKI!$D130,'BAZA DANYCH'!$J:$J,STATYSTYKI!P$99,'BAZA DANYCH'!$I:$I,STATYSTYKI!$L$5)</f>
        <v>0</v>
      </c>
      <c r="Q130" s="41">
        <f>SUMIFS('BAZA DANYCH'!$L:$L,'BAZA DANYCH'!$B:$B,STATYSTYKI!$B130,'BAZA DANYCH'!$C:$C,STATYSTYKI!$C130,'BAZA DANYCH'!$G:$G,STATYSTYKI!$D130,'BAZA DANYCH'!$J:$J,STATYSTYKI!Q$99,'BAZA DANYCH'!$I:$I,STATYSTYKI!$L$5)</f>
        <v>0</v>
      </c>
      <c r="R130" s="41">
        <f>SUMIFS('BAZA DANYCH'!$L:$L,'BAZA DANYCH'!$B:$B,STATYSTYKI!$B130,'BAZA DANYCH'!$C:$C,STATYSTYKI!$C130,'BAZA DANYCH'!$G:$G,STATYSTYKI!$D130,'BAZA DANYCH'!$J:$J,STATYSTYKI!R$99,'BAZA DANYCH'!$I:$I,STATYSTYKI!$L$5)</f>
        <v>0</v>
      </c>
      <c r="S130" s="41">
        <f>SUMIFS('BAZA DANYCH'!$L:$L,'BAZA DANYCH'!$B:$B,STATYSTYKI!$B130,'BAZA DANYCH'!$C:$C,STATYSTYKI!$C130,'BAZA DANYCH'!$G:$G,STATYSTYKI!$D130,'BAZA DANYCH'!$J:$J,STATYSTYKI!S$99,'BAZA DANYCH'!$I:$I,STATYSTYKI!$L$5)</f>
        <v>0</v>
      </c>
      <c r="T130" s="41">
        <f>SUMIFS('BAZA DANYCH'!$L:$L,'BAZA DANYCH'!$B:$B,STATYSTYKI!$B130,'BAZA DANYCH'!$C:$C,STATYSTYKI!$C130,'BAZA DANYCH'!$G:$G,STATYSTYKI!$D130,'BAZA DANYCH'!$J:$J,STATYSTYKI!T$99,'BAZA DANYCH'!$I:$I,STATYSTYKI!$L$5)</f>
        <v>0</v>
      </c>
      <c r="U130" s="41">
        <f>SUMIFS('BAZA DANYCH'!$L:$L,'BAZA DANYCH'!$B:$B,STATYSTYKI!$B130,'BAZA DANYCH'!$C:$C,STATYSTYKI!$C130,'BAZA DANYCH'!$G:$G,STATYSTYKI!$D130,'BAZA DANYCH'!$J:$J,STATYSTYKI!U$99,'BAZA DANYCH'!$I:$I,STATYSTYKI!$L$5)</f>
        <v>0</v>
      </c>
      <c r="V130" s="41">
        <f>SUMIFS('BAZA DANYCH'!$L:$L,'BAZA DANYCH'!$B:$B,STATYSTYKI!$B130,'BAZA DANYCH'!$C:$C,STATYSTYKI!$C130,'BAZA DANYCH'!$G:$G,STATYSTYKI!$D130,'BAZA DANYCH'!$J:$J,STATYSTYKI!V$99,'BAZA DANYCH'!$I:$I,STATYSTYKI!$L$5)</f>
        <v>0</v>
      </c>
      <c r="W130" s="41">
        <f>SUMIFS('BAZA DANYCH'!$L:$L,'BAZA DANYCH'!$B:$B,STATYSTYKI!$B130,'BAZA DANYCH'!$C:$C,STATYSTYKI!$C130,'BAZA DANYCH'!$G:$G,STATYSTYKI!$D130,'BAZA DANYCH'!$J:$J,STATYSTYKI!W$99,'BAZA DANYCH'!$I:$I,STATYSTYKI!$L$5)</f>
        <v>0</v>
      </c>
      <c r="X130" s="41">
        <f>SUMIFS('BAZA DANYCH'!$L:$L,'BAZA DANYCH'!$B:$B,STATYSTYKI!$B130,'BAZA DANYCH'!$C:$C,STATYSTYKI!$C130,'BAZA DANYCH'!$G:$G,STATYSTYKI!$D130,'BAZA DANYCH'!$J:$J,STATYSTYKI!X$99,'BAZA DANYCH'!$I:$I,STATYSTYKI!$L$5)</f>
        <v>0</v>
      </c>
      <c r="Y130" s="41">
        <f>SUMIFS('BAZA DANYCH'!$L:$L,'BAZA DANYCH'!$B:$B,STATYSTYKI!$B130,'BAZA DANYCH'!$C:$C,STATYSTYKI!$C130,'BAZA DANYCH'!$G:$G,STATYSTYKI!$D130,'BAZA DANYCH'!$J:$J,STATYSTYKI!Y$99,'BAZA DANYCH'!$I:$I,STATYSTYKI!$L$5)</f>
        <v>0</v>
      </c>
      <c r="Z130" s="41">
        <f>SUMIFS('BAZA DANYCH'!$L:$L,'BAZA DANYCH'!$B:$B,STATYSTYKI!$B130,'BAZA DANYCH'!$C:$C,STATYSTYKI!$C130,'BAZA DANYCH'!$G:$G,STATYSTYKI!$D130,'BAZA DANYCH'!$J:$J,STATYSTYKI!Z$99,'BAZA DANYCH'!$I:$I,STATYSTYKI!$L$5)</f>
        <v>0</v>
      </c>
      <c r="AA130" s="41">
        <f>SUMIFS('BAZA DANYCH'!$L:$L,'BAZA DANYCH'!$B:$B,STATYSTYKI!$B130,'BAZA DANYCH'!$C:$C,STATYSTYKI!$C130,'BAZA DANYCH'!$G:$G,STATYSTYKI!$D130,'BAZA DANYCH'!$J:$J,STATYSTYKI!AA$99,'BAZA DANYCH'!$I:$I,STATYSTYKI!$L$5)</f>
        <v>0</v>
      </c>
      <c r="AB130" s="41">
        <f>SUMIFS('BAZA DANYCH'!$L:$L,'BAZA DANYCH'!$B:$B,STATYSTYKI!$B130,'BAZA DANYCH'!$C:$C,STATYSTYKI!$C130,'BAZA DANYCH'!$G:$G,STATYSTYKI!$D130,'BAZA DANYCH'!$J:$J,STATYSTYKI!AB$99,'BAZA DANYCH'!$I:$I,STATYSTYKI!$L$5)</f>
        <v>0</v>
      </c>
      <c r="AC130" s="41">
        <f>SUMIFS('BAZA DANYCH'!$L:$L,'BAZA DANYCH'!$B:$B,STATYSTYKI!$B130,'BAZA DANYCH'!$C:$C,STATYSTYKI!$C130,'BAZA DANYCH'!$G:$G,STATYSTYKI!$D130,'BAZA DANYCH'!$J:$J,STATYSTYKI!AC$99,'BAZA DANYCH'!$I:$I,STATYSTYKI!$L$5)</f>
        <v>0</v>
      </c>
      <c r="AD130" s="41">
        <f>SUMIFS('BAZA DANYCH'!$L:$L,'BAZA DANYCH'!$B:$B,STATYSTYKI!$B130,'BAZA DANYCH'!$C:$C,STATYSTYKI!$C130,'BAZA DANYCH'!$G:$G,STATYSTYKI!$D130,'BAZA DANYCH'!$J:$J,STATYSTYKI!AD$99,'BAZA DANYCH'!$I:$I,STATYSTYKI!$L$5)</f>
        <v>0</v>
      </c>
      <c r="AE130" s="41">
        <f>SUMIFS('BAZA DANYCH'!$L:$L,'BAZA DANYCH'!$B:$B,STATYSTYKI!$B130,'BAZA DANYCH'!$C:$C,STATYSTYKI!$C130,'BAZA DANYCH'!$G:$G,STATYSTYKI!$D130,'BAZA DANYCH'!$J:$J,STATYSTYKI!AE$99,'BAZA DANYCH'!$I:$I,STATYSTYKI!$L$5)</f>
        <v>0</v>
      </c>
      <c r="AF130" s="41">
        <f>SUMIFS('BAZA DANYCH'!$L:$L,'BAZA DANYCH'!$B:$B,STATYSTYKI!$B130,'BAZA DANYCH'!$C:$C,STATYSTYKI!$C130,'BAZA DANYCH'!$G:$G,STATYSTYKI!$D130,'BAZA DANYCH'!$J:$J,STATYSTYKI!AF$99,'BAZA DANYCH'!$I:$I,STATYSTYKI!$L$5)</f>
        <v>0</v>
      </c>
      <c r="AG130" s="41">
        <f>SUMIFS('BAZA DANYCH'!$L:$L,'BAZA DANYCH'!$B:$B,STATYSTYKI!$B130,'BAZA DANYCH'!$C:$C,STATYSTYKI!$C130,'BAZA DANYCH'!$G:$G,STATYSTYKI!$D130,'BAZA DANYCH'!$J:$J,STATYSTYKI!AG$99,'BAZA DANYCH'!$I:$I,STATYSTYKI!$L$5)</f>
        <v>0</v>
      </c>
      <c r="AH130" s="41">
        <f>SUMIFS('BAZA DANYCH'!$L:$L,'BAZA DANYCH'!$B:$B,STATYSTYKI!$B130,'BAZA DANYCH'!$C:$C,STATYSTYKI!$C130,'BAZA DANYCH'!$G:$G,STATYSTYKI!$D130,'BAZA DANYCH'!$J:$J,STATYSTYKI!AH$99,'BAZA DANYCH'!$I:$I,STATYSTYKI!$L$5)</f>
        <v>0</v>
      </c>
      <c r="AI130" s="41">
        <f>SUMIFS('BAZA DANYCH'!$L:$L,'BAZA DANYCH'!$B:$B,STATYSTYKI!$B130,'BAZA DANYCH'!$C:$C,STATYSTYKI!$C130,'BAZA DANYCH'!$G:$G,STATYSTYKI!$D130,'BAZA DANYCH'!$J:$J,STATYSTYKI!AI$99,'BAZA DANYCH'!$I:$I,STATYSTYKI!$L$5)</f>
        <v>0</v>
      </c>
      <c r="AJ130" s="41">
        <f>SUMIFS('BAZA DANYCH'!$L:$L,'BAZA DANYCH'!$B:$B,STATYSTYKI!$B130,'BAZA DANYCH'!$C:$C,STATYSTYKI!$C130,'BAZA DANYCH'!$G:$G,STATYSTYKI!$D130,'BAZA DANYCH'!$J:$J,STATYSTYKI!AJ$99,'BAZA DANYCH'!$I:$I,STATYSTYKI!$L$5)</f>
        <v>0</v>
      </c>
      <c r="AK130" s="41">
        <f>SUMIFS('BAZA DANYCH'!$L:$L,'BAZA DANYCH'!$B:$B,STATYSTYKI!$B130,'BAZA DANYCH'!$C:$C,STATYSTYKI!$C130,'BAZA DANYCH'!$G:$G,STATYSTYKI!$D130,'BAZA DANYCH'!$J:$J,STATYSTYKI!AK$99,'BAZA DANYCH'!$I:$I,STATYSTYKI!$L$5)</f>
        <v>0</v>
      </c>
      <c r="AL130" s="41">
        <f>SUMIFS('BAZA DANYCH'!$L:$L,'BAZA DANYCH'!$B:$B,STATYSTYKI!$B130,'BAZA DANYCH'!$C:$C,STATYSTYKI!$C130,'BAZA DANYCH'!$G:$G,STATYSTYKI!$D130,'BAZA DANYCH'!$J:$J,STATYSTYKI!AL$99,'BAZA DANYCH'!$I:$I,STATYSTYKI!$L$5)</f>
        <v>0</v>
      </c>
      <c r="AM130" s="41">
        <f>SUMIFS('BAZA DANYCH'!$L:$L,'BAZA DANYCH'!$B:$B,STATYSTYKI!$B130,'BAZA DANYCH'!$C:$C,STATYSTYKI!$C130,'BAZA DANYCH'!$G:$G,STATYSTYKI!$D130,'BAZA DANYCH'!$J:$J,STATYSTYKI!AM$99,'BAZA DANYCH'!$I:$I,STATYSTYKI!$L$5)</f>
        <v>0</v>
      </c>
      <c r="AN130" s="41">
        <f>SUMIFS('BAZA DANYCH'!$L:$L,'BAZA DANYCH'!$B:$B,STATYSTYKI!$B130,'BAZA DANYCH'!$C:$C,STATYSTYKI!$C130,'BAZA DANYCH'!$G:$G,STATYSTYKI!$D130,'BAZA DANYCH'!$J:$J,STATYSTYKI!AN$99,'BAZA DANYCH'!$I:$I,STATYSTYKI!$L$5)</f>
        <v>0</v>
      </c>
      <c r="AO130" s="41">
        <f>SUMIFS('BAZA DANYCH'!$L:$L,'BAZA DANYCH'!$B:$B,STATYSTYKI!$B130,'BAZA DANYCH'!$C:$C,STATYSTYKI!$C130,'BAZA DANYCH'!$G:$G,STATYSTYKI!$D130,'BAZA DANYCH'!$J:$J,STATYSTYKI!AO$99,'BAZA DANYCH'!$I:$I,STATYSTYKI!$L$5)</f>
        <v>0</v>
      </c>
      <c r="AP130" s="41">
        <f>SUMIFS('BAZA DANYCH'!$L:$L,'BAZA DANYCH'!$B:$B,STATYSTYKI!$B130,'BAZA DANYCH'!$C:$C,STATYSTYKI!$C130,'BAZA DANYCH'!$G:$G,STATYSTYKI!$D130,'BAZA DANYCH'!$J:$J,STATYSTYKI!AP$99,'BAZA DANYCH'!$I:$I,STATYSTYKI!$L$5)</f>
        <v>0</v>
      </c>
      <c r="AQ130" s="41">
        <f>SUMIFS('BAZA DANYCH'!$L:$L,'BAZA DANYCH'!$B:$B,STATYSTYKI!$B130,'BAZA DANYCH'!$C:$C,STATYSTYKI!$C130,'BAZA DANYCH'!$G:$G,STATYSTYKI!$D130,'BAZA DANYCH'!$J:$J,STATYSTYKI!AQ$99,'BAZA DANYCH'!$I:$I,STATYSTYKI!$L$5)</f>
        <v>0</v>
      </c>
      <c r="AR130" s="41">
        <f>SUMIFS('BAZA DANYCH'!$L:$L,'BAZA DANYCH'!$B:$B,STATYSTYKI!$B130,'BAZA DANYCH'!$C:$C,STATYSTYKI!$C130,'BAZA DANYCH'!$G:$G,STATYSTYKI!$D130,'BAZA DANYCH'!$J:$J,STATYSTYKI!AR$99,'BAZA DANYCH'!$I:$I,STATYSTYKI!$L$5)</f>
        <v>0</v>
      </c>
      <c r="AS130" s="41">
        <f>SUMIFS('BAZA DANYCH'!$L:$L,'BAZA DANYCH'!$B:$B,STATYSTYKI!$B130,'BAZA DANYCH'!$C:$C,STATYSTYKI!$C130,'BAZA DANYCH'!$G:$G,STATYSTYKI!$D130,'BAZA DANYCH'!$J:$J,STATYSTYKI!AS$99,'BAZA DANYCH'!$I:$I,STATYSTYKI!$L$5)</f>
        <v>0</v>
      </c>
      <c r="AT130" s="41">
        <f>SUMIFS('BAZA DANYCH'!$L:$L,'BAZA DANYCH'!$B:$B,STATYSTYKI!$B130,'BAZA DANYCH'!$C:$C,STATYSTYKI!$C130,'BAZA DANYCH'!$G:$G,STATYSTYKI!$D130,'BAZA DANYCH'!$J:$J,STATYSTYKI!AT$99,'BAZA DANYCH'!$I:$I,STATYSTYKI!$L$5)</f>
        <v>0</v>
      </c>
      <c r="AU130" s="41">
        <f>SUMIFS('BAZA DANYCH'!$L:$L,'BAZA DANYCH'!$B:$B,STATYSTYKI!$B130,'BAZA DANYCH'!$C:$C,STATYSTYKI!$C130,'BAZA DANYCH'!$G:$G,STATYSTYKI!$D130,'BAZA DANYCH'!$J:$J,STATYSTYKI!AU$99,'BAZA DANYCH'!$I:$I,STATYSTYKI!$L$5)</f>
        <v>0</v>
      </c>
      <c r="AV130" s="41">
        <f>SUMIFS('BAZA DANYCH'!$L:$L,'BAZA DANYCH'!$B:$B,STATYSTYKI!$B130,'BAZA DANYCH'!$C:$C,STATYSTYKI!$C130,'BAZA DANYCH'!$G:$G,STATYSTYKI!$D130,'BAZA DANYCH'!$J:$J,STATYSTYKI!AV$99,'BAZA DANYCH'!$I:$I,STATYSTYKI!$L$5)</f>
        <v>0</v>
      </c>
      <c r="AW130" s="41">
        <f>SUMIFS('BAZA DANYCH'!$L:$L,'BAZA DANYCH'!$B:$B,STATYSTYKI!$B130,'BAZA DANYCH'!$C:$C,STATYSTYKI!$C130,'BAZA DANYCH'!$G:$G,STATYSTYKI!$D130,'BAZA DANYCH'!$J:$J,STATYSTYKI!AW$99,'BAZA DANYCH'!$I:$I,STATYSTYKI!$L$5)</f>
        <v>0</v>
      </c>
      <c r="AX130" s="41">
        <f>SUMIFS('BAZA DANYCH'!$L:$L,'BAZA DANYCH'!$B:$B,STATYSTYKI!$B130,'BAZA DANYCH'!$C:$C,STATYSTYKI!$C130,'BAZA DANYCH'!$G:$G,STATYSTYKI!$D130,'BAZA DANYCH'!$J:$J,STATYSTYKI!AX$99,'BAZA DANYCH'!$I:$I,STATYSTYKI!$L$5)</f>
        <v>0</v>
      </c>
      <c r="AY130" s="41">
        <f>SUMIFS('BAZA DANYCH'!$L:$L,'BAZA DANYCH'!$B:$B,STATYSTYKI!$B130,'BAZA DANYCH'!$C:$C,STATYSTYKI!$C130,'BAZA DANYCH'!$G:$G,STATYSTYKI!$D130,'BAZA DANYCH'!$J:$J,STATYSTYKI!AY$99,'BAZA DANYCH'!$I:$I,STATYSTYKI!$L$5)</f>
        <v>0</v>
      </c>
      <c r="AZ130" s="41">
        <f>SUMIFS('BAZA DANYCH'!$L:$L,'BAZA DANYCH'!$B:$B,STATYSTYKI!$B130,'BAZA DANYCH'!$C:$C,STATYSTYKI!$C130,'BAZA DANYCH'!$G:$G,STATYSTYKI!$D130,'BAZA DANYCH'!$J:$J,STATYSTYKI!AZ$99,'BAZA DANYCH'!$I:$I,STATYSTYKI!$L$5)</f>
        <v>0</v>
      </c>
      <c r="BA130" s="41">
        <f>SUMIFS('BAZA DANYCH'!$L:$L,'BAZA DANYCH'!$B:$B,STATYSTYKI!$B130,'BAZA DANYCH'!$C:$C,STATYSTYKI!$C130,'BAZA DANYCH'!$G:$G,STATYSTYKI!$D130,'BAZA DANYCH'!$J:$J,STATYSTYKI!BA$99,'BAZA DANYCH'!$I:$I,STATYSTYKI!$L$5)</f>
        <v>0</v>
      </c>
      <c r="BB130" s="41">
        <f>SUMIFS('BAZA DANYCH'!$L:$L,'BAZA DANYCH'!$B:$B,STATYSTYKI!$B130,'BAZA DANYCH'!$C:$C,STATYSTYKI!$C130,'BAZA DANYCH'!$G:$G,STATYSTYKI!$D130,'BAZA DANYCH'!$J:$J,STATYSTYKI!BB$99,'BAZA DANYCH'!$I:$I,STATYSTYKI!$L$5)</f>
        <v>0</v>
      </c>
      <c r="BC130" s="41">
        <f>SUMIFS('BAZA DANYCH'!$L:$L,'BAZA DANYCH'!$B:$B,STATYSTYKI!$B130,'BAZA DANYCH'!$C:$C,STATYSTYKI!$C130,'BAZA DANYCH'!$G:$G,STATYSTYKI!$D130,'BAZA DANYCH'!$J:$J,STATYSTYKI!BC$99,'BAZA DANYCH'!$I:$I,STATYSTYKI!$L$5)</f>
        <v>0</v>
      </c>
      <c r="BD130" s="41">
        <f>SUMIFS('BAZA DANYCH'!$L:$L,'BAZA DANYCH'!$B:$B,STATYSTYKI!$B130,'BAZA DANYCH'!$C:$C,STATYSTYKI!$C130,'BAZA DANYCH'!$G:$G,STATYSTYKI!$D130,'BAZA DANYCH'!$J:$J,STATYSTYKI!BD$99,'BAZA DANYCH'!$I:$I,STATYSTYKI!$L$5)</f>
        <v>0</v>
      </c>
      <c r="BE130" s="41">
        <f>SUMIFS('BAZA DANYCH'!$L:$L,'BAZA DANYCH'!$B:$B,STATYSTYKI!$B130,'BAZA DANYCH'!$C:$C,STATYSTYKI!$C130,'BAZA DANYCH'!$G:$G,STATYSTYKI!$D130,'BAZA DANYCH'!$J:$J,STATYSTYKI!BE$99,'BAZA DANYCH'!$I:$I,STATYSTYKI!$L$5)</f>
        <v>0</v>
      </c>
      <c r="BF130" s="41">
        <f>SUMIFS('BAZA DANYCH'!$L:$L,'BAZA DANYCH'!$B:$B,STATYSTYKI!$B130,'BAZA DANYCH'!$C:$C,STATYSTYKI!$C130,'BAZA DANYCH'!$G:$G,STATYSTYKI!$D130,'BAZA DANYCH'!$J:$J,STATYSTYKI!BF$99,'BAZA DANYCH'!$I:$I,STATYSTYKI!$L$5)</f>
        <v>0</v>
      </c>
      <c r="BG130" s="41">
        <f>SUMIFS('BAZA DANYCH'!$L:$L,'BAZA DANYCH'!$B:$B,STATYSTYKI!$B130,'BAZA DANYCH'!$C:$C,STATYSTYKI!$C130,'BAZA DANYCH'!$G:$G,STATYSTYKI!$D130,'BAZA DANYCH'!$J:$J,STATYSTYKI!BG$99,'BAZA DANYCH'!$I:$I,STATYSTYKI!$L$5)</f>
        <v>0</v>
      </c>
      <c r="BH130" s="41">
        <f>SUMIFS('BAZA DANYCH'!$L:$L,'BAZA DANYCH'!$B:$B,STATYSTYKI!$B130,'BAZA DANYCH'!$C:$C,STATYSTYKI!$C130,'BAZA DANYCH'!$G:$G,STATYSTYKI!$D130,'BAZA DANYCH'!$J:$J,STATYSTYKI!BH$99,'BAZA DANYCH'!$I:$I,STATYSTYKI!$L$5)</f>
        <v>0</v>
      </c>
      <c r="BI130" s="41">
        <f>SUMIFS('BAZA DANYCH'!$L:$L,'BAZA DANYCH'!$B:$B,STATYSTYKI!$B130,'BAZA DANYCH'!$C:$C,STATYSTYKI!$C130,'BAZA DANYCH'!$G:$G,STATYSTYKI!$D130,'BAZA DANYCH'!$J:$J,STATYSTYKI!BI$99,'BAZA DANYCH'!$I:$I,STATYSTYKI!$L$5)</f>
        <v>0</v>
      </c>
      <c r="BJ130" s="41">
        <f>SUMIFS('BAZA DANYCH'!$L:$L,'BAZA DANYCH'!$B:$B,STATYSTYKI!$B130,'BAZA DANYCH'!$C:$C,STATYSTYKI!$C130,'BAZA DANYCH'!$G:$G,STATYSTYKI!$D130,'BAZA DANYCH'!$J:$J,STATYSTYKI!BJ$99,'BAZA DANYCH'!$I:$I,STATYSTYKI!$L$5)</f>
        <v>0</v>
      </c>
      <c r="BK130" s="41">
        <f>SUMIFS('BAZA DANYCH'!$L:$L,'BAZA DANYCH'!$B:$B,STATYSTYKI!$B130,'BAZA DANYCH'!$C:$C,STATYSTYKI!$C130,'BAZA DANYCH'!$G:$G,STATYSTYKI!$D130,'BAZA DANYCH'!$J:$J,STATYSTYKI!BK$99,'BAZA DANYCH'!$I:$I,STATYSTYKI!$L$5)</f>
        <v>0</v>
      </c>
      <c r="BL130" s="41">
        <f>SUMIFS('BAZA DANYCH'!$L:$L,'BAZA DANYCH'!$B:$B,STATYSTYKI!$B130,'BAZA DANYCH'!$C:$C,STATYSTYKI!$C130,'BAZA DANYCH'!$G:$G,STATYSTYKI!$D130,'BAZA DANYCH'!$J:$J,STATYSTYKI!BL$99,'BAZA DANYCH'!$I:$I,STATYSTYKI!$L$5)</f>
        <v>0</v>
      </c>
      <c r="BM130" s="41">
        <f>SUMIFS('BAZA DANYCH'!$L:$L,'BAZA DANYCH'!$B:$B,STATYSTYKI!$B130,'BAZA DANYCH'!$C:$C,STATYSTYKI!$C130,'BAZA DANYCH'!$G:$G,STATYSTYKI!$D130,'BAZA DANYCH'!$J:$J,STATYSTYKI!BM$99,'BAZA DANYCH'!$I:$I,STATYSTYKI!$L$5)</f>
        <v>0</v>
      </c>
      <c r="BN130" s="41">
        <f>SUMIFS('BAZA DANYCH'!$L:$L,'BAZA DANYCH'!$B:$B,STATYSTYKI!$B130,'BAZA DANYCH'!$C:$C,STATYSTYKI!$C130,'BAZA DANYCH'!$G:$G,STATYSTYKI!$D130,'BAZA DANYCH'!$J:$J,STATYSTYKI!BN$99,'BAZA DANYCH'!$I:$I,STATYSTYKI!$L$5)</f>
        <v>0</v>
      </c>
      <c r="BO130" s="41">
        <f>SUMIFS('BAZA DANYCH'!$L:$L,'BAZA DANYCH'!$B:$B,STATYSTYKI!$B130,'BAZA DANYCH'!$C:$C,STATYSTYKI!$C130,'BAZA DANYCH'!$G:$G,STATYSTYKI!$D130,'BAZA DANYCH'!$J:$J,STATYSTYKI!BO$99,'BAZA DANYCH'!$I:$I,STATYSTYKI!$L$5)</f>
        <v>0</v>
      </c>
      <c r="BP130" s="41">
        <f>SUMIFS('BAZA DANYCH'!$L:$L,'BAZA DANYCH'!$B:$B,STATYSTYKI!$B130,'BAZA DANYCH'!$C:$C,STATYSTYKI!$C130,'BAZA DANYCH'!$G:$G,STATYSTYKI!$D130,'BAZA DANYCH'!$J:$J,STATYSTYKI!BP$99,'BAZA DANYCH'!$I:$I,STATYSTYKI!$L$5)</f>
        <v>0</v>
      </c>
      <c r="BQ130" s="41">
        <f>SUMIFS('BAZA DANYCH'!$L:$L,'BAZA DANYCH'!$B:$B,STATYSTYKI!$B130,'BAZA DANYCH'!$C:$C,STATYSTYKI!$C130,'BAZA DANYCH'!$G:$G,STATYSTYKI!$D130,'BAZA DANYCH'!$J:$J,STATYSTYKI!BQ$99,'BAZA DANYCH'!$I:$I,STATYSTYKI!$L$5)</f>
        <v>0</v>
      </c>
      <c r="BR130" s="41">
        <f>SUMIFS('BAZA DANYCH'!$L:$L,'BAZA DANYCH'!$B:$B,STATYSTYKI!$B130,'BAZA DANYCH'!$C:$C,STATYSTYKI!$C130,'BAZA DANYCH'!$G:$G,STATYSTYKI!$D130,'BAZA DANYCH'!$J:$J,STATYSTYKI!BR$99,'BAZA DANYCH'!$I:$I,STATYSTYKI!$L$5)</f>
        <v>0</v>
      </c>
      <c r="BS130" s="41">
        <f>SUMIFS('BAZA DANYCH'!$L:$L,'BAZA DANYCH'!$B:$B,STATYSTYKI!$B130,'BAZA DANYCH'!$C:$C,STATYSTYKI!$C130,'BAZA DANYCH'!$G:$G,STATYSTYKI!$D130,'BAZA DANYCH'!$J:$J,STATYSTYKI!BS$99,'BAZA DANYCH'!$I:$I,STATYSTYKI!$L$5)</f>
        <v>0</v>
      </c>
      <c r="BT130" s="41">
        <f>SUMIFS('BAZA DANYCH'!$L:$L,'BAZA DANYCH'!$B:$B,STATYSTYKI!$B130,'BAZA DANYCH'!$C:$C,STATYSTYKI!$C130,'BAZA DANYCH'!$G:$G,STATYSTYKI!$D130,'BAZA DANYCH'!$J:$J,STATYSTYKI!BT$99,'BAZA DANYCH'!$I:$I,STATYSTYKI!$L$5)</f>
        <v>0</v>
      </c>
      <c r="BU130" s="41">
        <f>SUMIFS('BAZA DANYCH'!$L:$L,'BAZA DANYCH'!$B:$B,STATYSTYKI!$B130,'BAZA DANYCH'!$C:$C,STATYSTYKI!$C130,'BAZA DANYCH'!$G:$G,STATYSTYKI!$D130,'BAZA DANYCH'!$J:$J,STATYSTYKI!BU$99,'BAZA DANYCH'!$I:$I,STATYSTYKI!$L$5)</f>
        <v>0</v>
      </c>
      <c r="BV130" s="41">
        <f>SUMIFS('BAZA DANYCH'!$L:$L,'BAZA DANYCH'!$B:$B,STATYSTYKI!$B130,'BAZA DANYCH'!$C:$C,STATYSTYKI!$C130,'BAZA DANYCH'!$G:$G,STATYSTYKI!$D130,'BAZA DANYCH'!$J:$J,STATYSTYKI!BV$99,'BAZA DANYCH'!$I:$I,STATYSTYKI!$L$5)</f>
        <v>0</v>
      </c>
      <c r="BW130" s="41">
        <f>SUMIFS('BAZA DANYCH'!$L:$L,'BAZA DANYCH'!$B:$B,STATYSTYKI!$B130,'BAZA DANYCH'!$C:$C,STATYSTYKI!$C130,'BAZA DANYCH'!$G:$G,STATYSTYKI!$D130,'BAZA DANYCH'!$J:$J,STATYSTYKI!BW$99,'BAZA DANYCH'!$I:$I,STATYSTYKI!$L$5)</f>
        <v>0</v>
      </c>
      <c r="BX130" s="41">
        <f>SUMIFS('BAZA DANYCH'!$L:$L,'BAZA DANYCH'!$B:$B,STATYSTYKI!$B130,'BAZA DANYCH'!$C:$C,STATYSTYKI!$C130,'BAZA DANYCH'!$G:$G,STATYSTYKI!$D130,'BAZA DANYCH'!$J:$J,STATYSTYKI!BX$99,'BAZA DANYCH'!$I:$I,STATYSTYKI!$L$5)</f>
        <v>0</v>
      </c>
      <c r="BY130" s="41">
        <f>SUMIFS('BAZA DANYCH'!$L:$L,'BAZA DANYCH'!$B:$B,STATYSTYKI!$B130,'BAZA DANYCH'!$C:$C,STATYSTYKI!$C130,'BAZA DANYCH'!$G:$G,STATYSTYKI!$D130,'BAZA DANYCH'!$J:$J,STATYSTYKI!BY$99,'BAZA DANYCH'!$I:$I,STATYSTYKI!$L$5)</f>
        <v>0</v>
      </c>
      <c r="BZ130" s="41">
        <f>SUMIFS('BAZA DANYCH'!$L:$L,'BAZA DANYCH'!$B:$B,STATYSTYKI!$B130,'BAZA DANYCH'!$C:$C,STATYSTYKI!$C130,'BAZA DANYCH'!$G:$G,STATYSTYKI!$D130,'BAZA DANYCH'!$J:$J,STATYSTYKI!BZ$99,'BAZA DANYCH'!$I:$I,STATYSTYKI!$L$5)</f>
        <v>0</v>
      </c>
      <c r="CA130" s="41">
        <f>SUMIFS('BAZA DANYCH'!$L:$L,'BAZA DANYCH'!$B:$B,STATYSTYKI!$B130,'BAZA DANYCH'!$C:$C,STATYSTYKI!$C130,'BAZA DANYCH'!$G:$G,STATYSTYKI!$D130,'BAZA DANYCH'!$J:$J,STATYSTYKI!CA$99,'BAZA DANYCH'!$I:$I,STATYSTYKI!$L$5)</f>
        <v>0</v>
      </c>
      <c r="CB130" s="41">
        <f>SUMIFS('BAZA DANYCH'!$L:$L,'BAZA DANYCH'!$B:$B,STATYSTYKI!$B130,'BAZA DANYCH'!$C:$C,STATYSTYKI!$C130,'BAZA DANYCH'!$G:$G,STATYSTYKI!$D130,'BAZA DANYCH'!$J:$J,STATYSTYKI!CB$99,'BAZA DANYCH'!$I:$I,STATYSTYKI!$L$5)</f>
        <v>0</v>
      </c>
      <c r="CC130" s="41">
        <f>SUMIFS('BAZA DANYCH'!$L:$L,'BAZA DANYCH'!$B:$B,STATYSTYKI!$B130,'BAZA DANYCH'!$C:$C,STATYSTYKI!$C130,'BAZA DANYCH'!$G:$G,STATYSTYKI!$D130,'BAZA DANYCH'!$J:$J,STATYSTYKI!CC$99,'BAZA DANYCH'!$I:$I,STATYSTYKI!$L$5)</f>
        <v>0</v>
      </c>
      <c r="CD130" s="41">
        <f>SUMIFS('BAZA DANYCH'!$L:$L,'BAZA DANYCH'!$B:$B,STATYSTYKI!$B130,'BAZA DANYCH'!$C:$C,STATYSTYKI!$C130,'BAZA DANYCH'!$G:$G,STATYSTYKI!$D130,'BAZA DANYCH'!$J:$J,STATYSTYKI!CD$99,'BAZA DANYCH'!$I:$I,STATYSTYKI!$L$5)</f>
        <v>0</v>
      </c>
      <c r="CE130" s="41">
        <f>SUMIFS('BAZA DANYCH'!$L:$L,'BAZA DANYCH'!$B:$B,STATYSTYKI!$B130,'BAZA DANYCH'!$C:$C,STATYSTYKI!$C130,'BAZA DANYCH'!$G:$G,STATYSTYKI!$D130,'BAZA DANYCH'!$J:$J,STATYSTYKI!CE$99,'BAZA DANYCH'!$I:$I,STATYSTYKI!$L$5)</f>
        <v>0</v>
      </c>
      <c r="CF130" s="41">
        <f>SUMIFS('BAZA DANYCH'!$L:$L,'BAZA DANYCH'!$B:$B,STATYSTYKI!$B130,'BAZA DANYCH'!$C:$C,STATYSTYKI!$C130,'BAZA DANYCH'!$G:$G,STATYSTYKI!$D130,'BAZA DANYCH'!$J:$J,STATYSTYKI!CF$99,'BAZA DANYCH'!$I:$I,STATYSTYKI!$L$5)</f>
        <v>0</v>
      </c>
      <c r="CG130" s="41">
        <f>SUMIFS('BAZA DANYCH'!$L:$L,'BAZA DANYCH'!$B:$B,STATYSTYKI!$B130,'BAZA DANYCH'!$C:$C,STATYSTYKI!$C130,'BAZA DANYCH'!$G:$G,STATYSTYKI!$D130,'BAZA DANYCH'!$J:$J,STATYSTYKI!CG$99,'BAZA DANYCH'!$I:$I,STATYSTYKI!$L$5)</f>
        <v>0</v>
      </c>
      <c r="CH130" s="41">
        <f>SUMIFS('BAZA DANYCH'!$L:$L,'BAZA DANYCH'!$B:$B,STATYSTYKI!$B130,'BAZA DANYCH'!$C:$C,STATYSTYKI!$C130,'BAZA DANYCH'!$G:$G,STATYSTYKI!$D130,'BAZA DANYCH'!$J:$J,STATYSTYKI!CH$99,'BAZA DANYCH'!$I:$I,STATYSTYKI!$L$5)</f>
        <v>0</v>
      </c>
      <c r="CI130" s="41">
        <f>SUMIFS('BAZA DANYCH'!$L:$L,'BAZA DANYCH'!$B:$B,STATYSTYKI!$B130,'BAZA DANYCH'!$C:$C,STATYSTYKI!$C130,'BAZA DANYCH'!$G:$G,STATYSTYKI!$D130,'BAZA DANYCH'!$J:$J,STATYSTYKI!CI$99,'BAZA DANYCH'!$I:$I,STATYSTYKI!$L$5)</f>
        <v>0</v>
      </c>
      <c r="CJ130" s="41">
        <f>SUMIFS('BAZA DANYCH'!$L:$L,'BAZA DANYCH'!$B:$B,STATYSTYKI!$B130,'BAZA DANYCH'!$C:$C,STATYSTYKI!$C130,'BAZA DANYCH'!$G:$G,STATYSTYKI!$D130,'BAZA DANYCH'!$J:$J,STATYSTYKI!CJ$99,'BAZA DANYCH'!$I:$I,STATYSTYKI!$L$5)</f>
        <v>0</v>
      </c>
      <c r="CK130" s="41">
        <f>SUMIFS('BAZA DANYCH'!$L:$L,'BAZA DANYCH'!$B:$B,STATYSTYKI!$B130,'BAZA DANYCH'!$C:$C,STATYSTYKI!$C130,'BAZA DANYCH'!$G:$G,STATYSTYKI!$D130,'BAZA DANYCH'!$J:$J,STATYSTYKI!CK$99,'BAZA DANYCH'!$I:$I,STATYSTYKI!$L$5)</f>
        <v>0</v>
      </c>
      <c r="CL130" s="41">
        <f>SUMIFS('BAZA DANYCH'!$L:$L,'BAZA DANYCH'!$B:$B,STATYSTYKI!$B130,'BAZA DANYCH'!$C:$C,STATYSTYKI!$C130,'BAZA DANYCH'!$G:$G,STATYSTYKI!$D130,'BAZA DANYCH'!$J:$J,STATYSTYKI!CL$99,'BAZA DANYCH'!$I:$I,STATYSTYKI!$L$5)</f>
        <v>0</v>
      </c>
      <c r="CM130" s="41">
        <f>SUMIFS('BAZA DANYCH'!$L:$L,'BAZA DANYCH'!$B:$B,STATYSTYKI!$B130,'BAZA DANYCH'!$C:$C,STATYSTYKI!$C130,'BAZA DANYCH'!$G:$G,STATYSTYKI!$D130,'BAZA DANYCH'!$J:$J,STATYSTYKI!CM$99,'BAZA DANYCH'!$I:$I,STATYSTYKI!$L$5)</f>
        <v>0</v>
      </c>
      <c r="CN130" s="41">
        <f>SUMIFS('BAZA DANYCH'!$L:$L,'BAZA DANYCH'!$B:$B,STATYSTYKI!$B130,'BAZA DANYCH'!$C:$C,STATYSTYKI!$C130,'BAZA DANYCH'!$G:$G,STATYSTYKI!$D130,'BAZA DANYCH'!$J:$J,STATYSTYKI!CN$99,'BAZA DANYCH'!$I:$I,STATYSTYKI!$L$5)</f>
        <v>0</v>
      </c>
      <c r="CO130" s="41">
        <f>SUMIFS('BAZA DANYCH'!$L:$L,'BAZA DANYCH'!$B:$B,STATYSTYKI!$B130,'BAZA DANYCH'!$C:$C,STATYSTYKI!$C130,'BAZA DANYCH'!$G:$G,STATYSTYKI!$D130,'BAZA DANYCH'!$J:$J,STATYSTYKI!CO$99,'BAZA DANYCH'!$I:$I,STATYSTYKI!$L$5)</f>
        <v>0</v>
      </c>
      <c r="CP130" s="41">
        <f>SUMIFS('BAZA DANYCH'!$L:$L,'BAZA DANYCH'!$B:$B,STATYSTYKI!$B130,'BAZA DANYCH'!$C:$C,STATYSTYKI!$C130,'BAZA DANYCH'!$G:$G,STATYSTYKI!$D130,'BAZA DANYCH'!$J:$J,STATYSTYKI!CP$99,'BAZA DANYCH'!$I:$I,STATYSTYKI!$L$5)</f>
        <v>0</v>
      </c>
      <c r="CQ130" s="41">
        <f>SUMIFS('BAZA DANYCH'!$L:$L,'BAZA DANYCH'!$B:$B,STATYSTYKI!$B130,'BAZA DANYCH'!$C:$C,STATYSTYKI!$C130,'BAZA DANYCH'!$G:$G,STATYSTYKI!$D130,'BAZA DANYCH'!$J:$J,STATYSTYKI!CQ$99,'BAZA DANYCH'!$I:$I,STATYSTYKI!$L$5)</f>
        <v>0</v>
      </c>
      <c r="CR130" s="41">
        <f>SUMIFS('BAZA DANYCH'!$L:$L,'BAZA DANYCH'!$B:$B,STATYSTYKI!$B130,'BAZA DANYCH'!$C:$C,STATYSTYKI!$C130,'BAZA DANYCH'!$G:$G,STATYSTYKI!$D130,'BAZA DANYCH'!$J:$J,STATYSTYKI!CR$99,'BAZA DANYCH'!$I:$I,STATYSTYKI!$L$5)</f>
        <v>0</v>
      </c>
      <c r="CS130" s="41">
        <f>SUMIFS('BAZA DANYCH'!$L:$L,'BAZA DANYCH'!$B:$B,STATYSTYKI!$B130,'BAZA DANYCH'!$C:$C,STATYSTYKI!$C130,'BAZA DANYCH'!$G:$G,STATYSTYKI!$D130,'BAZA DANYCH'!$J:$J,STATYSTYKI!CS$99,'BAZA DANYCH'!$I:$I,STATYSTYKI!$L$5)</f>
        <v>0</v>
      </c>
      <c r="CT130" s="41">
        <f>SUMIFS('BAZA DANYCH'!$L:$L,'BAZA DANYCH'!$B:$B,STATYSTYKI!$B130,'BAZA DANYCH'!$C:$C,STATYSTYKI!$C130,'BAZA DANYCH'!$G:$G,STATYSTYKI!$D130,'BAZA DANYCH'!$J:$J,STATYSTYKI!CT$99,'BAZA DANYCH'!$I:$I,STATYSTYKI!$L$5)</f>
        <v>0</v>
      </c>
      <c r="CU130" s="41">
        <f>SUMIFS('BAZA DANYCH'!$L:$L,'BAZA DANYCH'!$B:$B,STATYSTYKI!$B130,'BAZA DANYCH'!$C:$C,STATYSTYKI!$C130,'BAZA DANYCH'!$G:$G,STATYSTYKI!$D130,'BAZA DANYCH'!$J:$J,STATYSTYKI!CU$99,'BAZA DANYCH'!$I:$I,STATYSTYKI!$L$5)</f>
        <v>0</v>
      </c>
      <c r="CV130" s="41">
        <f>SUMIFS('BAZA DANYCH'!$L:$L,'BAZA DANYCH'!$B:$B,STATYSTYKI!$B130,'BAZA DANYCH'!$C:$C,STATYSTYKI!$C130,'BAZA DANYCH'!$G:$G,STATYSTYKI!$D130,'BAZA DANYCH'!$J:$J,STATYSTYKI!CV$99,'BAZA DANYCH'!$I:$I,STATYSTYKI!$L$5)</f>
        <v>0</v>
      </c>
      <c r="CW130" s="41">
        <f>SUMIFS('BAZA DANYCH'!$L:$L,'BAZA DANYCH'!$B:$B,STATYSTYKI!$B130,'BAZA DANYCH'!$C:$C,STATYSTYKI!$C130,'BAZA DANYCH'!$G:$G,STATYSTYKI!$D130,'BAZA DANYCH'!$J:$J,STATYSTYKI!CW$99,'BAZA DANYCH'!$I:$I,STATYSTYKI!$L$5)</f>
        <v>0</v>
      </c>
      <c r="CX130" s="41">
        <f>SUMIFS('BAZA DANYCH'!$L:$L,'BAZA DANYCH'!$B:$B,STATYSTYKI!$B130,'BAZA DANYCH'!$C:$C,STATYSTYKI!$C130,'BAZA DANYCH'!$G:$G,STATYSTYKI!$D130,'BAZA DANYCH'!$J:$J,STATYSTYKI!CX$99,'BAZA DANYCH'!$I:$I,STATYSTYKI!$L$5)</f>
        <v>0</v>
      </c>
    </row>
    <row r="131" spans="2:102">
      <c r="B131" s="20" t="s">
        <v>127</v>
      </c>
      <c r="C131" s="20" t="s">
        <v>121</v>
      </c>
      <c r="D131" s="20" t="s">
        <v>120</v>
      </c>
      <c r="E131" s="25" t="s">
        <v>19</v>
      </c>
      <c r="F131" s="52">
        <f t="shared" si="208"/>
        <v>0</v>
      </c>
      <c r="G131" s="52">
        <f>SUMIFS('BAZA DANYCH'!$M:$M,'BAZA DANYCH'!$B:$B,STATYSTYKI!$B131,'BAZA DANYCH'!$C:$C,STATYSTYKI!$C131,'BAZA DANYCH'!$G:$G,STATYSTYKI!$D131,'BAZA DANYCH'!$J:$J,STATYSTYKI!G$99,'BAZA DANYCH'!$I:$I,STATYSTYKI!$L$5)</f>
        <v>0</v>
      </c>
      <c r="H131" s="52">
        <f>SUMIFS('BAZA DANYCH'!$M:$M,'BAZA DANYCH'!$B:$B,STATYSTYKI!$B131,'BAZA DANYCH'!$C:$C,STATYSTYKI!$C131,'BAZA DANYCH'!$G:$G,STATYSTYKI!$D131,'BAZA DANYCH'!$J:$J,STATYSTYKI!H$99,'BAZA DANYCH'!$I:$I,STATYSTYKI!$L$5)</f>
        <v>0</v>
      </c>
      <c r="I131" s="52">
        <f>SUMIFS('BAZA DANYCH'!$M:$M,'BAZA DANYCH'!$B:$B,STATYSTYKI!$B131,'BAZA DANYCH'!$C:$C,STATYSTYKI!$C131,'BAZA DANYCH'!$G:$G,STATYSTYKI!$D131,'BAZA DANYCH'!$J:$J,STATYSTYKI!I$99,'BAZA DANYCH'!$I:$I,STATYSTYKI!$L$5)</f>
        <v>0</v>
      </c>
      <c r="J131" s="52">
        <f>SUMIFS('BAZA DANYCH'!$M:$M,'BAZA DANYCH'!$B:$B,STATYSTYKI!$B131,'BAZA DANYCH'!$C:$C,STATYSTYKI!$C131,'BAZA DANYCH'!$G:$G,STATYSTYKI!$D131,'BAZA DANYCH'!$J:$J,STATYSTYKI!J$99,'BAZA DANYCH'!$I:$I,STATYSTYKI!$L$5)</f>
        <v>0</v>
      </c>
      <c r="K131" s="52">
        <f>SUMIFS('BAZA DANYCH'!$M:$M,'BAZA DANYCH'!$B:$B,STATYSTYKI!$B131,'BAZA DANYCH'!$C:$C,STATYSTYKI!$C131,'BAZA DANYCH'!$G:$G,STATYSTYKI!$D131,'BAZA DANYCH'!$J:$J,STATYSTYKI!K$99,'BAZA DANYCH'!$I:$I,STATYSTYKI!$L$5)</f>
        <v>0</v>
      </c>
      <c r="L131" s="52">
        <f>SUMIFS('BAZA DANYCH'!$M:$M,'BAZA DANYCH'!$B:$B,STATYSTYKI!$B131,'BAZA DANYCH'!$C:$C,STATYSTYKI!$C131,'BAZA DANYCH'!$G:$G,STATYSTYKI!$D131,'BAZA DANYCH'!$J:$J,STATYSTYKI!L$99,'BAZA DANYCH'!$I:$I,STATYSTYKI!$L$5)</f>
        <v>0</v>
      </c>
      <c r="M131" s="52">
        <f>SUMIFS('BAZA DANYCH'!$M:$M,'BAZA DANYCH'!$B:$B,STATYSTYKI!$B131,'BAZA DANYCH'!$C:$C,STATYSTYKI!$C131,'BAZA DANYCH'!$G:$G,STATYSTYKI!$D131,'BAZA DANYCH'!$J:$J,STATYSTYKI!M$99,'BAZA DANYCH'!$I:$I,STATYSTYKI!$L$5)</f>
        <v>0</v>
      </c>
      <c r="N131" s="52">
        <f>SUMIFS('BAZA DANYCH'!$M:$M,'BAZA DANYCH'!$B:$B,STATYSTYKI!$B131,'BAZA DANYCH'!$C:$C,STATYSTYKI!$C131,'BAZA DANYCH'!$G:$G,STATYSTYKI!$D131,'BAZA DANYCH'!$J:$J,STATYSTYKI!N$99,'BAZA DANYCH'!$I:$I,STATYSTYKI!$L$5)</f>
        <v>0</v>
      </c>
      <c r="O131" s="52">
        <f>SUMIFS('BAZA DANYCH'!$M:$M,'BAZA DANYCH'!$B:$B,STATYSTYKI!$B131,'BAZA DANYCH'!$C:$C,STATYSTYKI!$C131,'BAZA DANYCH'!$G:$G,STATYSTYKI!$D131,'BAZA DANYCH'!$J:$J,STATYSTYKI!O$99,'BAZA DANYCH'!$I:$I,STATYSTYKI!$L$5)</f>
        <v>0</v>
      </c>
      <c r="P131" s="52">
        <f>SUMIFS('BAZA DANYCH'!$M:$M,'BAZA DANYCH'!$B:$B,STATYSTYKI!$B131,'BAZA DANYCH'!$C:$C,STATYSTYKI!$C131,'BAZA DANYCH'!$G:$G,STATYSTYKI!$D131,'BAZA DANYCH'!$J:$J,STATYSTYKI!P$99,'BAZA DANYCH'!$I:$I,STATYSTYKI!$L$5)</f>
        <v>0</v>
      </c>
      <c r="Q131" s="52">
        <f>SUMIFS('BAZA DANYCH'!$M:$M,'BAZA DANYCH'!$B:$B,STATYSTYKI!$B131,'BAZA DANYCH'!$C:$C,STATYSTYKI!$C131,'BAZA DANYCH'!$G:$G,STATYSTYKI!$D131,'BAZA DANYCH'!$J:$J,STATYSTYKI!Q$99,'BAZA DANYCH'!$I:$I,STATYSTYKI!$L$5)</f>
        <v>0</v>
      </c>
      <c r="R131" s="52">
        <f>SUMIFS('BAZA DANYCH'!$M:$M,'BAZA DANYCH'!$B:$B,STATYSTYKI!$B131,'BAZA DANYCH'!$C:$C,STATYSTYKI!$C131,'BAZA DANYCH'!$G:$G,STATYSTYKI!$D131,'BAZA DANYCH'!$J:$J,STATYSTYKI!R$99,'BAZA DANYCH'!$I:$I,STATYSTYKI!$L$5)</f>
        <v>0</v>
      </c>
      <c r="S131" s="52">
        <f>SUMIFS('BAZA DANYCH'!$M:$M,'BAZA DANYCH'!$B:$B,STATYSTYKI!$B131,'BAZA DANYCH'!$C:$C,STATYSTYKI!$C131,'BAZA DANYCH'!$G:$G,STATYSTYKI!$D131,'BAZA DANYCH'!$J:$J,STATYSTYKI!S$99,'BAZA DANYCH'!$I:$I,STATYSTYKI!$L$5)</f>
        <v>0</v>
      </c>
      <c r="T131" s="52">
        <f>SUMIFS('BAZA DANYCH'!$M:$M,'BAZA DANYCH'!$B:$B,STATYSTYKI!$B131,'BAZA DANYCH'!$C:$C,STATYSTYKI!$C131,'BAZA DANYCH'!$G:$G,STATYSTYKI!$D131,'BAZA DANYCH'!$J:$J,STATYSTYKI!T$99,'BAZA DANYCH'!$I:$I,STATYSTYKI!$L$5)</f>
        <v>0</v>
      </c>
      <c r="U131" s="52">
        <f>SUMIFS('BAZA DANYCH'!$M:$M,'BAZA DANYCH'!$B:$B,STATYSTYKI!$B131,'BAZA DANYCH'!$C:$C,STATYSTYKI!$C131,'BAZA DANYCH'!$G:$G,STATYSTYKI!$D131,'BAZA DANYCH'!$J:$J,STATYSTYKI!U$99,'BAZA DANYCH'!$I:$I,STATYSTYKI!$L$5)</f>
        <v>0</v>
      </c>
      <c r="V131" s="52">
        <f>SUMIFS('BAZA DANYCH'!$M:$M,'BAZA DANYCH'!$B:$B,STATYSTYKI!$B131,'BAZA DANYCH'!$C:$C,STATYSTYKI!$C131,'BAZA DANYCH'!$G:$G,STATYSTYKI!$D131,'BAZA DANYCH'!$J:$J,STATYSTYKI!V$99,'BAZA DANYCH'!$I:$I,STATYSTYKI!$L$5)</f>
        <v>0</v>
      </c>
      <c r="W131" s="52">
        <f>SUMIFS('BAZA DANYCH'!$M:$M,'BAZA DANYCH'!$B:$B,STATYSTYKI!$B131,'BAZA DANYCH'!$C:$C,STATYSTYKI!$C131,'BAZA DANYCH'!$G:$G,STATYSTYKI!$D131,'BAZA DANYCH'!$J:$J,STATYSTYKI!W$99,'BAZA DANYCH'!$I:$I,STATYSTYKI!$L$5)</f>
        <v>0</v>
      </c>
      <c r="X131" s="52">
        <f>SUMIFS('BAZA DANYCH'!$M:$M,'BAZA DANYCH'!$B:$B,STATYSTYKI!$B131,'BAZA DANYCH'!$C:$C,STATYSTYKI!$C131,'BAZA DANYCH'!$G:$G,STATYSTYKI!$D131,'BAZA DANYCH'!$J:$J,STATYSTYKI!X$99,'BAZA DANYCH'!$I:$I,STATYSTYKI!$L$5)</f>
        <v>0</v>
      </c>
      <c r="Y131" s="52">
        <f>SUMIFS('BAZA DANYCH'!$M:$M,'BAZA DANYCH'!$B:$B,STATYSTYKI!$B131,'BAZA DANYCH'!$C:$C,STATYSTYKI!$C131,'BAZA DANYCH'!$G:$G,STATYSTYKI!$D131,'BAZA DANYCH'!$J:$J,STATYSTYKI!Y$99,'BAZA DANYCH'!$I:$I,STATYSTYKI!$L$5)</f>
        <v>0</v>
      </c>
      <c r="Z131" s="52">
        <f>SUMIFS('BAZA DANYCH'!$M:$M,'BAZA DANYCH'!$B:$B,STATYSTYKI!$B131,'BAZA DANYCH'!$C:$C,STATYSTYKI!$C131,'BAZA DANYCH'!$G:$G,STATYSTYKI!$D131,'BAZA DANYCH'!$J:$J,STATYSTYKI!Z$99,'BAZA DANYCH'!$I:$I,STATYSTYKI!$L$5)</f>
        <v>0</v>
      </c>
      <c r="AA131" s="52">
        <f>SUMIFS('BAZA DANYCH'!$M:$M,'BAZA DANYCH'!$B:$B,STATYSTYKI!$B131,'BAZA DANYCH'!$C:$C,STATYSTYKI!$C131,'BAZA DANYCH'!$G:$G,STATYSTYKI!$D131,'BAZA DANYCH'!$J:$J,STATYSTYKI!AA$99,'BAZA DANYCH'!$I:$I,STATYSTYKI!$L$5)</f>
        <v>0</v>
      </c>
      <c r="AB131" s="52">
        <f>SUMIFS('BAZA DANYCH'!$M:$M,'BAZA DANYCH'!$B:$B,STATYSTYKI!$B131,'BAZA DANYCH'!$C:$C,STATYSTYKI!$C131,'BAZA DANYCH'!$G:$G,STATYSTYKI!$D131,'BAZA DANYCH'!$J:$J,STATYSTYKI!AB$99,'BAZA DANYCH'!$I:$I,STATYSTYKI!$L$5)</f>
        <v>0</v>
      </c>
      <c r="AC131" s="52">
        <f>SUMIFS('BAZA DANYCH'!$M:$M,'BAZA DANYCH'!$B:$B,STATYSTYKI!$B131,'BAZA DANYCH'!$C:$C,STATYSTYKI!$C131,'BAZA DANYCH'!$G:$G,STATYSTYKI!$D131,'BAZA DANYCH'!$J:$J,STATYSTYKI!AC$99,'BAZA DANYCH'!$I:$I,STATYSTYKI!$L$5)</f>
        <v>0</v>
      </c>
      <c r="AD131" s="52">
        <f>SUMIFS('BAZA DANYCH'!$M:$M,'BAZA DANYCH'!$B:$B,STATYSTYKI!$B131,'BAZA DANYCH'!$C:$C,STATYSTYKI!$C131,'BAZA DANYCH'!$G:$G,STATYSTYKI!$D131,'BAZA DANYCH'!$J:$J,STATYSTYKI!AD$99,'BAZA DANYCH'!$I:$I,STATYSTYKI!$L$5)</f>
        <v>0</v>
      </c>
      <c r="AE131" s="52">
        <f>SUMIFS('BAZA DANYCH'!$M:$M,'BAZA DANYCH'!$B:$B,STATYSTYKI!$B131,'BAZA DANYCH'!$C:$C,STATYSTYKI!$C131,'BAZA DANYCH'!$G:$G,STATYSTYKI!$D131,'BAZA DANYCH'!$J:$J,STATYSTYKI!AE$99,'BAZA DANYCH'!$I:$I,STATYSTYKI!$L$5)</f>
        <v>0</v>
      </c>
      <c r="AF131" s="52">
        <f>SUMIFS('BAZA DANYCH'!$M:$M,'BAZA DANYCH'!$B:$B,STATYSTYKI!$B131,'BAZA DANYCH'!$C:$C,STATYSTYKI!$C131,'BAZA DANYCH'!$G:$G,STATYSTYKI!$D131,'BAZA DANYCH'!$J:$J,STATYSTYKI!AF$99,'BAZA DANYCH'!$I:$I,STATYSTYKI!$L$5)</f>
        <v>0</v>
      </c>
      <c r="AG131" s="52">
        <f>SUMIFS('BAZA DANYCH'!$M:$M,'BAZA DANYCH'!$B:$B,STATYSTYKI!$B131,'BAZA DANYCH'!$C:$C,STATYSTYKI!$C131,'BAZA DANYCH'!$G:$G,STATYSTYKI!$D131,'BAZA DANYCH'!$J:$J,STATYSTYKI!AG$99,'BAZA DANYCH'!$I:$I,STATYSTYKI!$L$5)</f>
        <v>0</v>
      </c>
      <c r="AH131" s="52">
        <f>SUMIFS('BAZA DANYCH'!$M:$M,'BAZA DANYCH'!$B:$B,STATYSTYKI!$B131,'BAZA DANYCH'!$C:$C,STATYSTYKI!$C131,'BAZA DANYCH'!$G:$G,STATYSTYKI!$D131,'BAZA DANYCH'!$J:$J,STATYSTYKI!AH$99,'BAZA DANYCH'!$I:$I,STATYSTYKI!$L$5)</f>
        <v>0</v>
      </c>
      <c r="AI131" s="52">
        <f>SUMIFS('BAZA DANYCH'!$M:$M,'BAZA DANYCH'!$B:$B,STATYSTYKI!$B131,'BAZA DANYCH'!$C:$C,STATYSTYKI!$C131,'BAZA DANYCH'!$G:$G,STATYSTYKI!$D131,'BAZA DANYCH'!$J:$J,STATYSTYKI!AI$99,'BAZA DANYCH'!$I:$I,STATYSTYKI!$L$5)</f>
        <v>0</v>
      </c>
      <c r="AJ131" s="52">
        <f>SUMIFS('BAZA DANYCH'!$M:$M,'BAZA DANYCH'!$B:$B,STATYSTYKI!$B131,'BAZA DANYCH'!$C:$C,STATYSTYKI!$C131,'BAZA DANYCH'!$G:$G,STATYSTYKI!$D131,'BAZA DANYCH'!$J:$J,STATYSTYKI!AJ$99,'BAZA DANYCH'!$I:$I,STATYSTYKI!$L$5)</f>
        <v>0</v>
      </c>
      <c r="AK131" s="52">
        <f>SUMIFS('BAZA DANYCH'!$M:$M,'BAZA DANYCH'!$B:$B,STATYSTYKI!$B131,'BAZA DANYCH'!$C:$C,STATYSTYKI!$C131,'BAZA DANYCH'!$G:$G,STATYSTYKI!$D131,'BAZA DANYCH'!$J:$J,STATYSTYKI!AK$99,'BAZA DANYCH'!$I:$I,STATYSTYKI!$L$5)</f>
        <v>0</v>
      </c>
      <c r="AL131" s="52">
        <f>SUMIFS('BAZA DANYCH'!$M:$M,'BAZA DANYCH'!$B:$B,STATYSTYKI!$B131,'BAZA DANYCH'!$C:$C,STATYSTYKI!$C131,'BAZA DANYCH'!$G:$G,STATYSTYKI!$D131,'BAZA DANYCH'!$J:$J,STATYSTYKI!AL$99,'BAZA DANYCH'!$I:$I,STATYSTYKI!$L$5)</f>
        <v>0</v>
      </c>
      <c r="AM131" s="52">
        <f>SUMIFS('BAZA DANYCH'!$M:$M,'BAZA DANYCH'!$B:$B,STATYSTYKI!$B131,'BAZA DANYCH'!$C:$C,STATYSTYKI!$C131,'BAZA DANYCH'!$G:$G,STATYSTYKI!$D131,'BAZA DANYCH'!$J:$J,STATYSTYKI!AM$99,'BAZA DANYCH'!$I:$I,STATYSTYKI!$L$5)</f>
        <v>0</v>
      </c>
      <c r="AN131" s="52">
        <f>SUMIFS('BAZA DANYCH'!$M:$M,'BAZA DANYCH'!$B:$B,STATYSTYKI!$B131,'BAZA DANYCH'!$C:$C,STATYSTYKI!$C131,'BAZA DANYCH'!$G:$G,STATYSTYKI!$D131,'BAZA DANYCH'!$J:$J,STATYSTYKI!AN$99,'BAZA DANYCH'!$I:$I,STATYSTYKI!$L$5)</f>
        <v>0</v>
      </c>
      <c r="AO131" s="52">
        <f>SUMIFS('BAZA DANYCH'!$M:$M,'BAZA DANYCH'!$B:$B,STATYSTYKI!$B131,'BAZA DANYCH'!$C:$C,STATYSTYKI!$C131,'BAZA DANYCH'!$G:$G,STATYSTYKI!$D131,'BAZA DANYCH'!$J:$J,STATYSTYKI!AO$99,'BAZA DANYCH'!$I:$I,STATYSTYKI!$L$5)</f>
        <v>0</v>
      </c>
      <c r="AP131" s="52">
        <f>SUMIFS('BAZA DANYCH'!$M:$M,'BAZA DANYCH'!$B:$B,STATYSTYKI!$B131,'BAZA DANYCH'!$C:$C,STATYSTYKI!$C131,'BAZA DANYCH'!$G:$G,STATYSTYKI!$D131,'BAZA DANYCH'!$J:$J,STATYSTYKI!AP$99,'BAZA DANYCH'!$I:$I,STATYSTYKI!$L$5)</f>
        <v>0</v>
      </c>
      <c r="AQ131" s="52">
        <f>SUMIFS('BAZA DANYCH'!$M:$M,'BAZA DANYCH'!$B:$B,STATYSTYKI!$B131,'BAZA DANYCH'!$C:$C,STATYSTYKI!$C131,'BAZA DANYCH'!$G:$G,STATYSTYKI!$D131,'BAZA DANYCH'!$J:$J,STATYSTYKI!AQ$99,'BAZA DANYCH'!$I:$I,STATYSTYKI!$L$5)</f>
        <v>0</v>
      </c>
      <c r="AR131" s="52">
        <f>SUMIFS('BAZA DANYCH'!$M:$M,'BAZA DANYCH'!$B:$B,STATYSTYKI!$B131,'BAZA DANYCH'!$C:$C,STATYSTYKI!$C131,'BAZA DANYCH'!$G:$G,STATYSTYKI!$D131,'BAZA DANYCH'!$J:$J,STATYSTYKI!AR$99,'BAZA DANYCH'!$I:$I,STATYSTYKI!$L$5)</f>
        <v>0</v>
      </c>
      <c r="AS131" s="52">
        <f>SUMIFS('BAZA DANYCH'!$M:$M,'BAZA DANYCH'!$B:$B,STATYSTYKI!$B131,'BAZA DANYCH'!$C:$C,STATYSTYKI!$C131,'BAZA DANYCH'!$G:$G,STATYSTYKI!$D131,'BAZA DANYCH'!$J:$J,STATYSTYKI!AS$99,'BAZA DANYCH'!$I:$I,STATYSTYKI!$L$5)</f>
        <v>0</v>
      </c>
      <c r="AT131" s="52">
        <f>SUMIFS('BAZA DANYCH'!$M:$M,'BAZA DANYCH'!$B:$B,STATYSTYKI!$B131,'BAZA DANYCH'!$C:$C,STATYSTYKI!$C131,'BAZA DANYCH'!$G:$G,STATYSTYKI!$D131,'BAZA DANYCH'!$J:$J,STATYSTYKI!AT$99,'BAZA DANYCH'!$I:$I,STATYSTYKI!$L$5)</f>
        <v>0</v>
      </c>
      <c r="AU131" s="52">
        <f>SUMIFS('BAZA DANYCH'!$M:$M,'BAZA DANYCH'!$B:$B,STATYSTYKI!$B131,'BAZA DANYCH'!$C:$C,STATYSTYKI!$C131,'BAZA DANYCH'!$G:$G,STATYSTYKI!$D131,'BAZA DANYCH'!$J:$J,STATYSTYKI!AU$99,'BAZA DANYCH'!$I:$I,STATYSTYKI!$L$5)</f>
        <v>0</v>
      </c>
      <c r="AV131" s="52">
        <f>SUMIFS('BAZA DANYCH'!$M:$M,'BAZA DANYCH'!$B:$B,STATYSTYKI!$B131,'BAZA DANYCH'!$C:$C,STATYSTYKI!$C131,'BAZA DANYCH'!$G:$G,STATYSTYKI!$D131,'BAZA DANYCH'!$J:$J,STATYSTYKI!AV$99,'BAZA DANYCH'!$I:$I,STATYSTYKI!$L$5)</f>
        <v>0</v>
      </c>
      <c r="AW131" s="52">
        <f>SUMIFS('BAZA DANYCH'!$M:$M,'BAZA DANYCH'!$B:$B,STATYSTYKI!$B131,'BAZA DANYCH'!$C:$C,STATYSTYKI!$C131,'BAZA DANYCH'!$G:$G,STATYSTYKI!$D131,'BAZA DANYCH'!$J:$J,STATYSTYKI!AW$99,'BAZA DANYCH'!$I:$I,STATYSTYKI!$L$5)</f>
        <v>0</v>
      </c>
      <c r="AX131" s="52">
        <f>SUMIFS('BAZA DANYCH'!$M:$M,'BAZA DANYCH'!$B:$B,STATYSTYKI!$B131,'BAZA DANYCH'!$C:$C,STATYSTYKI!$C131,'BAZA DANYCH'!$G:$G,STATYSTYKI!$D131,'BAZA DANYCH'!$J:$J,STATYSTYKI!AX$99,'BAZA DANYCH'!$I:$I,STATYSTYKI!$L$5)</f>
        <v>0</v>
      </c>
      <c r="AY131" s="52">
        <f>SUMIFS('BAZA DANYCH'!$M:$M,'BAZA DANYCH'!$B:$B,STATYSTYKI!$B131,'BAZA DANYCH'!$C:$C,STATYSTYKI!$C131,'BAZA DANYCH'!$G:$G,STATYSTYKI!$D131,'BAZA DANYCH'!$J:$J,STATYSTYKI!AY$99,'BAZA DANYCH'!$I:$I,STATYSTYKI!$L$5)</f>
        <v>0</v>
      </c>
      <c r="AZ131" s="52">
        <f>SUMIFS('BAZA DANYCH'!$M:$M,'BAZA DANYCH'!$B:$B,STATYSTYKI!$B131,'BAZA DANYCH'!$C:$C,STATYSTYKI!$C131,'BAZA DANYCH'!$G:$G,STATYSTYKI!$D131,'BAZA DANYCH'!$J:$J,STATYSTYKI!AZ$99,'BAZA DANYCH'!$I:$I,STATYSTYKI!$L$5)</f>
        <v>0</v>
      </c>
      <c r="BA131" s="52">
        <f>SUMIFS('BAZA DANYCH'!$M:$M,'BAZA DANYCH'!$B:$B,STATYSTYKI!$B131,'BAZA DANYCH'!$C:$C,STATYSTYKI!$C131,'BAZA DANYCH'!$G:$G,STATYSTYKI!$D131,'BAZA DANYCH'!$J:$J,STATYSTYKI!BA$99,'BAZA DANYCH'!$I:$I,STATYSTYKI!$L$5)</f>
        <v>0</v>
      </c>
      <c r="BB131" s="52">
        <f>SUMIFS('BAZA DANYCH'!$M:$M,'BAZA DANYCH'!$B:$B,STATYSTYKI!$B131,'BAZA DANYCH'!$C:$C,STATYSTYKI!$C131,'BAZA DANYCH'!$G:$G,STATYSTYKI!$D131,'BAZA DANYCH'!$J:$J,STATYSTYKI!BB$99,'BAZA DANYCH'!$I:$I,STATYSTYKI!$L$5)</f>
        <v>0</v>
      </c>
      <c r="BC131" s="52">
        <f>SUMIFS('BAZA DANYCH'!$M:$M,'BAZA DANYCH'!$B:$B,STATYSTYKI!$B131,'BAZA DANYCH'!$C:$C,STATYSTYKI!$C131,'BAZA DANYCH'!$G:$G,STATYSTYKI!$D131,'BAZA DANYCH'!$J:$J,STATYSTYKI!BC$99,'BAZA DANYCH'!$I:$I,STATYSTYKI!$L$5)</f>
        <v>0</v>
      </c>
      <c r="BD131" s="52">
        <f>SUMIFS('BAZA DANYCH'!$M:$M,'BAZA DANYCH'!$B:$B,STATYSTYKI!$B131,'BAZA DANYCH'!$C:$C,STATYSTYKI!$C131,'BAZA DANYCH'!$G:$G,STATYSTYKI!$D131,'BAZA DANYCH'!$J:$J,STATYSTYKI!BD$99,'BAZA DANYCH'!$I:$I,STATYSTYKI!$L$5)</f>
        <v>0</v>
      </c>
      <c r="BE131" s="52">
        <f>SUMIFS('BAZA DANYCH'!$M:$M,'BAZA DANYCH'!$B:$B,STATYSTYKI!$B131,'BAZA DANYCH'!$C:$C,STATYSTYKI!$C131,'BAZA DANYCH'!$G:$G,STATYSTYKI!$D131,'BAZA DANYCH'!$J:$J,STATYSTYKI!BE$99,'BAZA DANYCH'!$I:$I,STATYSTYKI!$L$5)</f>
        <v>0</v>
      </c>
      <c r="BF131" s="52">
        <f>SUMIFS('BAZA DANYCH'!$M:$M,'BAZA DANYCH'!$B:$B,STATYSTYKI!$B131,'BAZA DANYCH'!$C:$C,STATYSTYKI!$C131,'BAZA DANYCH'!$G:$G,STATYSTYKI!$D131,'BAZA DANYCH'!$J:$J,STATYSTYKI!BF$99,'BAZA DANYCH'!$I:$I,STATYSTYKI!$L$5)</f>
        <v>0</v>
      </c>
      <c r="BG131" s="52">
        <f>SUMIFS('BAZA DANYCH'!$M:$M,'BAZA DANYCH'!$B:$B,STATYSTYKI!$B131,'BAZA DANYCH'!$C:$C,STATYSTYKI!$C131,'BAZA DANYCH'!$G:$G,STATYSTYKI!$D131,'BAZA DANYCH'!$J:$J,STATYSTYKI!BG$99,'BAZA DANYCH'!$I:$I,STATYSTYKI!$L$5)</f>
        <v>0</v>
      </c>
      <c r="BH131" s="52">
        <f>SUMIFS('BAZA DANYCH'!$M:$M,'BAZA DANYCH'!$B:$B,STATYSTYKI!$B131,'BAZA DANYCH'!$C:$C,STATYSTYKI!$C131,'BAZA DANYCH'!$G:$G,STATYSTYKI!$D131,'BAZA DANYCH'!$J:$J,STATYSTYKI!BH$99,'BAZA DANYCH'!$I:$I,STATYSTYKI!$L$5)</f>
        <v>0</v>
      </c>
      <c r="BI131" s="52">
        <f>SUMIFS('BAZA DANYCH'!$M:$M,'BAZA DANYCH'!$B:$B,STATYSTYKI!$B131,'BAZA DANYCH'!$C:$C,STATYSTYKI!$C131,'BAZA DANYCH'!$G:$G,STATYSTYKI!$D131,'BAZA DANYCH'!$J:$J,STATYSTYKI!BI$99,'BAZA DANYCH'!$I:$I,STATYSTYKI!$L$5)</f>
        <v>0</v>
      </c>
      <c r="BJ131" s="52">
        <f>SUMIFS('BAZA DANYCH'!$M:$M,'BAZA DANYCH'!$B:$B,STATYSTYKI!$B131,'BAZA DANYCH'!$C:$C,STATYSTYKI!$C131,'BAZA DANYCH'!$G:$G,STATYSTYKI!$D131,'BAZA DANYCH'!$J:$J,STATYSTYKI!BJ$99,'BAZA DANYCH'!$I:$I,STATYSTYKI!$L$5)</f>
        <v>0</v>
      </c>
      <c r="BK131" s="52">
        <f>SUMIFS('BAZA DANYCH'!$M:$M,'BAZA DANYCH'!$B:$B,STATYSTYKI!$B131,'BAZA DANYCH'!$C:$C,STATYSTYKI!$C131,'BAZA DANYCH'!$G:$G,STATYSTYKI!$D131,'BAZA DANYCH'!$J:$J,STATYSTYKI!BK$99,'BAZA DANYCH'!$I:$I,STATYSTYKI!$L$5)</f>
        <v>0</v>
      </c>
      <c r="BL131" s="52">
        <f>SUMIFS('BAZA DANYCH'!$M:$M,'BAZA DANYCH'!$B:$B,STATYSTYKI!$B131,'BAZA DANYCH'!$C:$C,STATYSTYKI!$C131,'BAZA DANYCH'!$G:$G,STATYSTYKI!$D131,'BAZA DANYCH'!$J:$J,STATYSTYKI!BL$99,'BAZA DANYCH'!$I:$I,STATYSTYKI!$L$5)</f>
        <v>0</v>
      </c>
      <c r="BM131" s="52">
        <f>SUMIFS('BAZA DANYCH'!$M:$M,'BAZA DANYCH'!$B:$B,STATYSTYKI!$B131,'BAZA DANYCH'!$C:$C,STATYSTYKI!$C131,'BAZA DANYCH'!$G:$G,STATYSTYKI!$D131,'BAZA DANYCH'!$J:$J,STATYSTYKI!BM$99,'BAZA DANYCH'!$I:$I,STATYSTYKI!$L$5)</f>
        <v>0</v>
      </c>
      <c r="BN131" s="52">
        <f>SUMIFS('BAZA DANYCH'!$M:$M,'BAZA DANYCH'!$B:$B,STATYSTYKI!$B131,'BAZA DANYCH'!$C:$C,STATYSTYKI!$C131,'BAZA DANYCH'!$G:$G,STATYSTYKI!$D131,'BAZA DANYCH'!$J:$J,STATYSTYKI!BN$99,'BAZA DANYCH'!$I:$I,STATYSTYKI!$L$5)</f>
        <v>0</v>
      </c>
      <c r="BO131" s="52">
        <f>SUMIFS('BAZA DANYCH'!$M:$M,'BAZA DANYCH'!$B:$B,STATYSTYKI!$B131,'BAZA DANYCH'!$C:$C,STATYSTYKI!$C131,'BAZA DANYCH'!$G:$G,STATYSTYKI!$D131,'BAZA DANYCH'!$J:$J,STATYSTYKI!BO$99,'BAZA DANYCH'!$I:$I,STATYSTYKI!$L$5)</f>
        <v>0</v>
      </c>
      <c r="BP131" s="52">
        <f>SUMIFS('BAZA DANYCH'!$M:$M,'BAZA DANYCH'!$B:$B,STATYSTYKI!$B131,'BAZA DANYCH'!$C:$C,STATYSTYKI!$C131,'BAZA DANYCH'!$G:$G,STATYSTYKI!$D131,'BAZA DANYCH'!$J:$J,STATYSTYKI!BP$99,'BAZA DANYCH'!$I:$I,STATYSTYKI!$L$5)</f>
        <v>0</v>
      </c>
      <c r="BQ131" s="52">
        <f>SUMIFS('BAZA DANYCH'!$M:$M,'BAZA DANYCH'!$B:$B,STATYSTYKI!$B131,'BAZA DANYCH'!$C:$C,STATYSTYKI!$C131,'BAZA DANYCH'!$G:$G,STATYSTYKI!$D131,'BAZA DANYCH'!$J:$J,STATYSTYKI!BQ$99,'BAZA DANYCH'!$I:$I,STATYSTYKI!$L$5)</f>
        <v>0</v>
      </c>
      <c r="BR131" s="52">
        <f>SUMIFS('BAZA DANYCH'!$M:$M,'BAZA DANYCH'!$B:$B,STATYSTYKI!$B131,'BAZA DANYCH'!$C:$C,STATYSTYKI!$C131,'BAZA DANYCH'!$G:$G,STATYSTYKI!$D131,'BAZA DANYCH'!$J:$J,STATYSTYKI!BR$99,'BAZA DANYCH'!$I:$I,STATYSTYKI!$L$5)</f>
        <v>0</v>
      </c>
      <c r="BS131" s="52">
        <f>SUMIFS('BAZA DANYCH'!$M:$M,'BAZA DANYCH'!$B:$B,STATYSTYKI!$B131,'BAZA DANYCH'!$C:$C,STATYSTYKI!$C131,'BAZA DANYCH'!$G:$G,STATYSTYKI!$D131,'BAZA DANYCH'!$J:$J,STATYSTYKI!BS$99,'BAZA DANYCH'!$I:$I,STATYSTYKI!$L$5)</f>
        <v>0</v>
      </c>
      <c r="BT131" s="52">
        <f>SUMIFS('BAZA DANYCH'!$M:$M,'BAZA DANYCH'!$B:$B,STATYSTYKI!$B131,'BAZA DANYCH'!$C:$C,STATYSTYKI!$C131,'BAZA DANYCH'!$G:$G,STATYSTYKI!$D131,'BAZA DANYCH'!$J:$J,STATYSTYKI!BT$99,'BAZA DANYCH'!$I:$I,STATYSTYKI!$L$5)</f>
        <v>0</v>
      </c>
      <c r="BU131" s="52">
        <f>SUMIFS('BAZA DANYCH'!$M:$M,'BAZA DANYCH'!$B:$B,STATYSTYKI!$B131,'BAZA DANYCH'!$C:$C,STATYSTYKI!$C131,'BAZA DANYCH'!$G:$G,STATYSTYKI!$D131,'BAZA DANYCH'!$J:$J,STATYSTYKI!BU$99,'BAZA DANYCH'!$I:$I,STATYSTYKI!$L$5)</f>
        <v>0</v>
      </c>
      <c r="BV131" s="52">
        <f>SUMIFS('BAZA DANYCH'!$M:$M,'BAZA DANYCH'!$B:$B,STATYSTYKI!$B131,'BAZA DANYCH'!$C:$C,STATYSTYKI!$C131,'BAZA DANYCH'!$G:$G,STATYSTYKI!$D131,'BAZA DANYCH'!$J:$J,STATYSTYKI!BV$99,'BAZA DANYCH'!$I:$I,STATYSTYKI!$L$5)</f>
        <v>0</v>
      </c>
      <c r="BW131" s="52">
        <f>SUMIFS('BAZA DANYCH'!$M:$M,'BAZA DANYCH'!$B:$B,STATYSTYKI!$B131,'BAZA DANYCH'!$C:$C,STATYSTYKI!$C131,'BAZA DANYCH'!$G:$G,STATYSTYKI!$D131,'BAZA DANYCH'!$J:$J,STATYSTYKI!BW$99,'BAZA DANYCH'!$I:$I,STATYSTYKI!$L$5)</f>
        <v>0</v>
      </c>
      <c r="BX131" s="52">
        <f>SUMIFS('BAZA DANYCH'!$M:$M,'BAZA DANYCH'!$B:$B,STATYSTYKI!$B131,'BAZA DANYCH'!$C:$C,STATYSTYKI!$C131,'BAZA DANYCH'!$G:$G,STATYSTYKI!$D131,'BAZA DANYCH'!$J:$J,STATYSTYKI!BX$99,'BAZA DANYCH'!$I:$I,STATYSTYKI!$L$5)</f>
        <v>0</v>
      </c>
      <c r="BY131" s="52">
        <f>SUMIFS('BAZA DANYCH'!$M:$M,'BAZA DANYCH'!$B:$B,STATYSTYKI!$B131,'BAZA DANYCH'!$C:$C,STATYSTYKI!$C131,'BAZA DANYCH'!$G:$G,STATYSTYKI!$D131,'BAZA DANYCH'!$J:$J,STATYSTYKI!BY$99,'BAZA DANYCH'!$I:$I,STATYSTYKI!$L$5)</f>
        <v>0</v>
      </c>
      <c r="BZ131" s="52">
        <f>SUMIFS('BAZA DANYCH'!$M:$M,'BAZA DANYCH'!$B:$B,STATYSTYKI!$B131,'BAZA DANYCH'!$C:$C,STATYSTYKI!$C131,'BAZA DANYCH'!$G:$G,STATYSTYKI!$D131,'BAZA DANYCH'!$J:$J,STATYSTYKI!BZ$99,'BAZA DANYCH'!$I:$I,STATYSTYKI!$L$5)</f>
        <v>0</v>
      </c>
      <c r="CA131" s="52">
        <f>SUMIFS('BAZA DANYCH'!$M:$M,'BAZA DANYCH'!$B:$B,STATYSTYKI!$B131,'BAZA DANYCH'!$C:$C,STATYSTYKI!$C131,'BAZA DANYCH'!$G:$G,STATYSTYKI!$D131,'BAZA DANYCH'!$J:$J,STATYSTYKI!CA$99,'BAZA DANYCH'!$I:$I,STATYSTYKI!$L$5)</f>
        <v>0</v>
      </c>
      <c r="CB131" s="52">
        <f>SUMIFS('BAZA DANYCH'!$M:$M,'BAZA DANYCH'!$B:$B,STATYSTYKI!$B131,'BAZA DANYCH'!$C:$C,STATYSTYKI!$C131,'BAZA DANYCH'!$G:$G,STATYSTYKI!$D131,'BAZA DANYCH'!$J:$J,STATYSTYKI!CB$99,'BAZA DANYCH'!$I:$I,STATYSTYKI!$L$5)</f>
        <v>0</v>
      </c>
      <c r="CC131" s="52">
        <f>SUMIFS('BAZA DANYCH'!$M:$M,'BAZA DANYCH'!$B:$B,STATYSTYKI!$B131,'BAZA DANYCH'!$C:$C,STATYSTYKI!$C131,'BAZA DANYCH'!$G:$G,STATYSTYKI!$D131,'BAZA DANYCH'!$J:$J,STATYSTYKI!CC$99,'BAZA DANYCH'!$I:$I,STATYSTYKI!$L$5)</f>
        <v>0</v>
      </c>
      <c r="CD131" s="52">
        <f>SUMIFS('BAZA DANYCH'!$M:$M,'BAZA DANYCH'!$B:$B,STATYSTYKI!$B131,'BAZA DANYCH'!$C:$C,STATYSTYKI!$C131,'BAZA DANYCH'!$G:$G,STATYSTYKI!$D131,'BAZA DANYCH'!$J:$J,STATYSTYKI!CD$99,'BAZA DANYCH'!$I:$I,STATYSTYKI!$L$5)</f>
        <v>0</v>
      </c>
      <c r="CE131" s="52">
        <f>SUMIFS('BAZA DANYCH'!$M:$M,'BAZA DANYCH'!$B:$B,STATYSTYKI!$B131,'BAZA DANYCH'!$C:$C,STATYSTYKI!$C131,'BAZA DANYCH'!$G:$G,STATYSTYKI!$D131,'BAZA DANYCH'!$J:$J,STATYSTYKI!CE$99,'BAZA DANYCH'!$I:$I,STATYSTYKI!$L$5)</f>
        <v>0</v>
      </c>
      <c r="CF131" s="52">
        <f>SUMIFS('BAZA DANYCH'!$M:$M,'BAZA DANYCH'!$B:$B,STATYSTYKI!$B131,'BAZA DANYCH'!$C:$C,STATYSTYKI!$C131,'BAZA DANYCH'!$G:$G,STATYSTYKI!$D131,'BAZA DANYCH'!$J:$J,STATYSTYKI!CF$99,'BAZA DANYCH'!$I:$I,STATYSTYKI!$L$5)</f>
        <v>0</v>
      </c>
      <c r="CG131" s="52">
        <f>SUMIFS('BAZA DANYCH'!$M:$M,'BAZA DANYCH'!$B:$B,STATYSTYKI!$B131,'BAZA DANYCH'!$C:$C,STATYSTYKI!$C131,'BAZA DANYCH'!$G:$G,STATYSTYKI!$D131,'BAZA DANYCH'!$J:$J,STATYSTYKI!CG$99,'BAZA DANYCH'!$I:$I,STATYSTYKI!$L$5)</f>
        <v>0</v>
      </c>
      <c r="CH131" s="52">
        <f>SUMIFS('BAZA DANYCH'!$M:$M,'BAZA DANYCH'!$B:$B,STATYSTYKI!$B131,'BAZA DANYCH'!$C:$C,STATYSTYKI!$C131,'BAZA DANYCH'!$G:$G,STATYSTYKI!$D131,'BAZA DANYCH'!$J:$J,STATYSTYKI!CH$99,'BAZA DANYCH'!$I:$I,STATYSTYKI!$L$5)</f>
        <v>0</v>
      </c>
      <c r="CI131" s="52">
        <f>SUMIFS('BAZA DANYCH'!$M:$M,'BAZA DANYCH'!$B:$B,STATYSTYKI!$B131,'BAZA DANYCH'!$C:$C,STATYSTYKI!$C131,'BAZA DANYCH'!$G:$G,STATYSTYKI!$D131,'BAZA DANYCH'!$J:$J,STATYSTYKI!CI$99,'BAZA DANYCH'!$I:$I,STATYSTYKI!$L$5)</f>
        <v>0</v>
      </c>
      <c r="CJ131" s="52">
        <f>SUMIFS('BAZA DANYCH'!$M:$M,'BAZA DANYCH'!$B:$B,STATYSTYKI!$B131,'BAZA DANYCH'!$C:$C,STATYSTYKI!$C131,'BAZA DANYCH'!$G:$G,STATYSTYKI!$D131,'BAZA DANYCH'!$J:$J,STATYSTYKI!CJ$99,'BAZA DANYCH'!$I:$I,STATYSTYKI!$L$5)</f>
        <v>0</v>
      </c>
      <c r="CK131" s="52">
        <f>SUMIFS('BAZA DANYCH'!$M:$M,'BAZA DANYCH'!$B:$B,STATYSTYKI!$B131,'BAZA DANYCH'!$C:$C,STATYSTYKI!$C131,'BAZA DANYCH'!$G:$G,STATYSTYKI!$D131,'BAZA DANYCH'!$J:$J,STATYSTYKI!CK$99,'BAZA DANYCH'!$I:$I,STATYSTYKI!$L$5)</f>
        <v>0</v>
      </c>
      <c r="CL131" s="52">
        <f>SUMIFS('BAZA DANYCH'!$M:$M,'BAZA DANYCH'!$B:$B,STATYSTYKI!$B131,'BAZA DANYCH'!$C:$C,STATYSTYKI!$C131,'BAZA DANYCH'!$G:$G,STATYSTYKI!$D131,'BAZA DANYCH'!$J:$J,STATYSTYKI!CL$99,'BAZA DANYCH'!$I:$I,STATYSTYKI!$L$5)</f>
        <v>0</v>
      </c>
      <c r="CM131" s="52">
        <f>SUMIFS('BAZA DANYCH'!$M:$M,'BAZA DANYCH'!$B:$B,STATYSTYKI!$B131,'BAZA DANYCH'!$C:$C,STATYSTYKI!$C131,'BAZA DANYCH'!$G:$G,STATYSTYKI!$D131,'BAZA DANYCH'!$J:$J,STATYSTYKI!CM$99,'BAZA DANYCH'!$I:$I,STATYSTYKI!$L$5)</f>
        <v>0</v>
      </c>
      <c r="CN131" s="52">
        <f>SUMIFS('BAZA DANYCH'!$M:$M,'BAZA DANYCH'!$B:$B,STATYSTYKI!$B131,'BAZA DANYCH'!$C:$C,STATYSTYKI!$C131,'BAZA DANYCH'!$G:$G,STATYSTYKI!$D131,'BAZA DANYCH'!$J:$J,STATYSTYKI!CN$99,'BAZA DANYCH'!$I:$I,STATYSTYKI!$L$5)</f>
        <v>0</v>
      </c>
      <c r="CO131" s="52">
        <f>SUMIFS('BAZA DANYCH'!$M:$M,'BAZA DANYCH'!$B:$B,STATYSTYKI!$B131,'BAZA DANYCH'!$C:$C,STATYSTYKI!$C131,'BAZA DANYCH'!$G:$G,STATYSTYKI!$D131,'BAZA DANYCH'!$J:$J,STATYSTYKI!CO$99,'BAZA DANYCH'!$I:$I,STATYSTYKI!$L$5)</f>
        <v>0</v>
      </c>
      <c r="CP131" s="52">
        <f>SUMIFS('BAZA DANYCH'!$M:$M,'BAZA DANYCH'!$B:$B,STATYSTYKI!$B131,'BAZA DANYCH'!$C:$C,STATYSTYKI!$C131,'BAZA DANYCH'!$G:$G,STATYSTYKI!$D131,'BAZA DANYCH'!$J:$J,STATYSTYKI!CP$99,'BAZA DANYCH'!$I:$I,STATYSTYKI!$L$5)</f>
        <v>0</v>
      </c>
      <c r="CQ131" s="52">
        <f>SUMIFS('BAZA DANYCH'!$M:$M,'BAZA DANYCH'!$B:$B,STATYSTYKI!$B131,'BAZA DANYCH'!$C:$C,STATYSTYKI!$C131,'BAZA DANYCH'!$G:$G,STATYSTYKI!$D131,'BAZA DANYCH'!$J:$J,STATYSTYKI!CQ$99,'BAZA DANYCH'!$I:$I,STATYSTYKI!$L$5)</f>
        <v>0</v>
      </c>
      <c r="CR131" s="52">
        <f>SUMIFS('BAZA DANYCH'!$M:$M,'BAZA DANYCH'!$B:$B,STATYSTYKI!$B131,'BAZA DANYCH'!$C:$C,STATYSTYKI!$C131,'BAZA DANYCH'!$G:$G,STATYSTYKI!$D131,'BAZA DANYCH'!$J:$J,STATYSTYKI!CR$99,'BAZA DANYCH'!$I:$I,STATYSTYKI!$L$5)</f>
        <v>0</v>
      </c>
      <c r="CS131" s="52">
        <f>SUMIFS('BAZA DANYCH'!$M:$M,'BAZA DANYCH'!$B:$B,STATYSTYKI!$B131,'BAZA DANYCH'!$C:$C,STATYSTYKI!$C131,'BAZA DANYCH'!$G:$G,STATYSTYKI!$D131,'BAZA DANYCH'!$J:$J,STATYSTYKI!CS$99,'BAZA DANYCH'!$I:$I,STATYSTYKI!$L$5)</f>
        <v>0</v>
      </c>
      <c r="CT131" s="52">
        <f>SUMIFS('BAZA DANYCH'!$M:$M,'BAZA DANYCH'!$B:$B,STATYSTYKI!$B131,'BAZA DANYCH'!$C:$C,STATYSTYKI!$C131,'BAZA DANYCH'!$G:$G,STATYSTYKI!$D131,'BAZA DANYCH'!$J:$J,STATYSTYKI!CT$99,'BAZA DANYCH'!$I:$I,STATYSTYKI!$L$5)</f>
        <v>0</v>
      </c>
      <c r="CU131" s="52">
        <f>SUMIFS('BAZA DANYCH'!$M:$M,'BAZA DANYCH'!$B:$B,STATYSTYKI!$B131,'BAZA DANYCH'!$C:$C,STATYSTYKI!$C131,'BAZA DANYCH'!$G:$G,STATYSTYKI!$D131,'BAZA DANYCH'!$J:$J,STATYSTYKI!CU$99,'BAZA DANYCH'!$I:$I,STATYSTYKI!$L$5)</f>
        <v>0</v>
      </c>
      <c r="CV131" s="52">
        <f>SUMIFS('BAZA DANYCH'!$M:$M,'BAZA DANYCH'!$B:$B,STATYSTYKI!$B131,'BAZA DANYCH'!$C:$C,STATYSTYKI!$C131,'BAZA DANYCH'!$G:$G,STATYSTYKI!$D131,'BAZA DANYCH'!$J:$J,STATYSTYKI!CV$99,'BAZA DANYCH'!$I:$I,STATYSTYKI!$L$5)</f>
        <v>0</v>
      </c>
      <c r="CW131" s="52">
        <f>SUMIFS('BAZA DANYCH'!$M:$M,'BAZA DANYCH'!$B:$B,STATYSTYKI!$B131,'BAZA DANYCH'!$C:$C,STATYSTYKI!$C131,'BAZA DANYCH'!$G:$G,STATYSTYKI!$D131,'BAZA DANYCH'!$J:$J,STATYSTYKI!CW$99,'BAZA DANYCH'!$I:$I,STATYSTYKI!$L$5)</f>
        <v>0</v>
      </c>
      <c r="CX131" s="52">
        <f>SUMIFS('BAZA DANYCH'!$M:$M,'BAZA DANYCH'!$B:$B,STATYSTYKI!$B131,'BAZA DANYCH'!$C:$C,STATYSTYKI!$C131,'BAZA DANYCH'!$G:$G,STATYSTYKI!$D131,'BAZA DANYCH'!$J:$J,STATYSTYKI!CX$99,'BAZA DANYCH'!$I:$I,STATYSTYKI!$L$5)</f>
        <v>0</v>
      </c>
    </row>
    <row r="132" spans="2:102">
      <c r="B132" s="20" t="s">
        <v>127</v>
      </c>
      <c r="C132" s="20" t="s">
        <v>121</v>
      </c>
      <c r="D132" s="20" t="s">
        <v>120</v>
      </c>
      <c r="E132" s="25" t="s">
        <v>8</v>
      </c>
      <c r="F132" s="52">
        <f t="shared" si="208"/>
        <v>0</v>
      </c>
      <c r="G132" s="52">
        <f>SUMIFS('BAZA DANYCH'!$P:$P,'BAZA DANYCH'!$B:$B,STATYSTYKI!$B132,'BAZA DANYCH'!$C:$C,STATYSTYKI!$C132,'BAZA DANYCH'!$G:$G,STATYSTYKI!$D132,'BAZA DANYCH'!$J:$J,STATYSTYKI!G$99,'BAZA DANYCH'!$I:$I,STATYSTYKI!$L$5)</f>
        <v>0</v>
      </c>
      <c r="H132" s="52">
        <f>SUMIFS('BAZA DANYCH'!$P:$P,'BAZA DANYCH'!$B:$B,STATYSTYKI!$B132,'BAZA DANYCH'!$C:$C,STATYSTYKI!$C132,'BAZA DANYCH'!$G:$G,STATYSTYKI!$D132,'BAZA DANYCH'!$J:$J,STATYSTYKI!H$99,'BAZA DANYCH'!$I:$I,STATYSTYKI!$L$5)</f>
        <v>0</v>
      </c>
      <c r="I132" s="52">
        <f>SUMIFS('BAZA DANYCH'!$P:$P,'BAZA DANYCH'!$B:$B,STATYSTYKI!$B132,'BAZA DANYCH'!$C:$C,STATYSTYKI!$C132,'BAZA DANYCH'!$G:$G,STATYSTYKI!$D132,'BAZA DANYCH'!$J:$J,STATYSTYKI!I$99,'BAZA DANYCH'!$I:$I,STATYSTYKI!$L$5)</f>
        <v>0</v>
      </c>
      <c r="J132" s="52">
        <f>SUMIFS('BAZA DANYCH'!$P:$P,'BAZA DANYCH'!$B:$B,STATYSTYKI!$B132,'BAZA DANYCH'!$C:$C,STATYSTYKI!$C132,'BAZA DANYCH'!$G:$G,STATYSTYKI!$D132,'BAZA DANYCH'!$J:$J,STATYSTYKI!J$99,'BAZA DANYCH'!$I:$I,STATYSTYKI!$L$5)</f>
        <v>0</v>
      </c>
      <c r="K132" s="52">
        <f>SUMIFS('BAZA DANYCH'!$P:$P,'BAZA DANYCH'!$B:$B,STATYSTYKI!$B132,'BAZA DANYCH'!$C:$C,STATYSTYKI!$C132,'BAZA DANYCH'!$G:$G,STATYSTYKI!$D132,'BAZA DANYCH'!$J:$J,STATYSTYKI!K$99,'BAZA DANYCH'!$I:$I,STATYSTYKI!$L$5)</f>
        <v>0</v>
      </c>
      <c r="L132" s="52">
        <f>SUMIFS('BAZA DANYCH'!$P:$P,'BAZA DANYCH'!$B:$B,STATYSTYKI!$B132,'BAZA DANYCH'!$C:$C,STATYSTYKI!$C132,'BAZA DANYCH'!$G:$G,STATYSTYKI!$D132,'BAZA DANYCH'!$J:$J,STATYSTYKI!L$99,'BAZA DANYCH'!$I:$I,STATYSTYKI!$L$5)</f>
        <v>0</v>
      </c>
      <c r="M132" s="52">
        <f>SUMIFS('BAZA DANYCH'!$P:$P,'BAZA DANYCH'!$B:$B,STATYSTYKI!$B132,'BAZA DANYCH'!$C:$C,STATYSTYKI!$C132,'BAZA DANYCH'!$G:$G,STATYSTYKI!$D132,'BAZA DANYCH'!$J:$J,STATYSTYKI!M$99,'BAZA DANYCH'!$I:$I,STATYSTYKI!$L$5)</f>
        <v>0</v>
      </c>
      <c r="N132" s="52">
        <f>SUMIFS('BAZA DANYCH'!$P:$P,'BAZA DANYCH'!$B:$B,STATYSTYKI!$B132,'BAZA DANYCH'!$C:$C,STATYSTYKI!$C132,'BAZA DANYCH'!$G:$G,STATYSTYKI!$D132,'BAZA DANYCH'!$J:$J,STATYSTYKI!N$99,'BAZA DANYCH'!$I:$I,STATYSTYKI!$L$5)</f>
        <v>0</v>
      </c>
      <c r="O132" s="52">
        <f>SUMIFS('BAZA DANYCH'!$P:$P,'BAZA DANYCH'!$B:$B,STATYSTYKI!$B132,'BAZA DANYCH'!$C:$C,STATYSTYKI!$C132,'BAZA DANYCH'!$G:$G,STATYSTYKI!$D132,'BAZA DANYCH'!$J:$J,STATYSTYKI!O$99,'BAZA DANYCH'!$I:$I,STATYSTYKI!$L$5)</f>
        <v>0</v>
      </c>
      <c r="P132" s="52">
        <f>SUMIFS('BAZA DANYCH'!$P:$P,'BAZA DANYCH'!$B:$B,STATYSTYKI!$B132,'BAZA DANYCH'!$C:$C,STATYSTYKI!$C132,'BAZA DANYCH'!$G:$G,STATYSTYKI!$D132,'BAZA DANYCH'!$J:$J,STATYSTYKI!P$99,'BAZA DANYCH'!$I:$I,STATYSTYKI!$L$5)</f>
        <v>0</v>
      </c>
      <c r="Q132" s="52">
        <f>SUMIFS('BAZA DANYCH'!$P:$P,'BAZA DANYCH'!$B:$B,STATYSTYKI!$B132,'BAZA DANYCH'!$C:$C,STATYSTYKI!$C132,'BAZA DANYCH'!$G:$G,STATYSTYKI!$D132,'BAZA DANYCH'!$J:$J,STATYSTYKI!Q$99,'BAZA DANYCH'!$I:$I,STATYSTYKI!$L$5)</f>
        <v>0</v>
      </c>
      <c r="R132" s="52">
        <f>SUMIFS('BAZA DANYCH'!$P:$P,'BAZA DANYCH'!$B:$B,STATYSTYKI!$B132,'BAZA DANYCH'!$C:$C,STATYSTYKI!$C132,'BAZA DANYCH'!$G:$G,STATYSTYKI!$D132,'BAZA DANYCH'!$J:$J,STATYSTYKI!R$99,'BAZA DANYCH'!$I:$I,STATYSTYKI!$L$5)</f>
        <v>0</v>
      </c>
      <c r="S132" s="52">
        <f>SUMIFS('BAZA DANYCH'!$P:$P,'BAZA DANYCH'!$B:$B,STATYSTYKI!$B132,'BAZA DANYCH'!$C:$C,STATYSTYKI!$C132,'BAZA DANYCH'!$G:$G,STATYSTYKI!$D132,'BAZA DANYCH'!$J:$J,STATYSTYKI!S$99,'BAZA DANYCH'!$I:$I,STATYSTYKI!$L$5)</f>
        <v>0</v>
      </c>
      <c r="T132" s="52">
        <f>SUMIFS('BAZA DANYCH'!$P:$P,'BAZA DANYCH'!$B:$B,STATYSTYKI!$B132,'BAZA DANYCH'!$C:$C,STATYSTYKI!$C132,'BAZA DANYCH'!$G:$G,STATYSTYKI!$D132,'BAZA DANYCH'!$J:$J,STATYSTYKI!T$99,'BAZA DANYCH'!$I:$I,STATYSTYKI!$L$5)</f>
        <v>0</v>
      </c>
      <c r="U132" s="52">
        <f>SUMIFS('BAZA DANYCH'!$P:$P,'BAZA DANYCH'!$B:$B,STATYSTYKI!$B132,'BAZA DANYCH'!$C:$C,STATYSTYKI!$C132,'BAZA DANYCH'!$G:$G,STATYSTYKI!$D132,'BAZA DANYCH'!$J:$J,STATYSTYKI!U$99,'BAZA DANYCH'!$I:$I,STATYSTYKI!$L$5)</f>
        <v>0</v>
      </c>
      <c r="V132" s="52">
        <f>SUMIFS('BAZA DANYCH'!$P:$P,'BAZA DANYCH'!$B:$B,STATYSTYKI!$B132,'BAZA DANYCH'!$C:$C,STATYSTYKI!$C132,'BAZA DANYCH'!$G:$G,STATYSTYKI!$D132,'BAZA DANYCH'!$J:$J,STATYSTYKI!V$99,'BAZA DANYCH'!$I:$I,STATYSTYKI!$L$5)</f>
        <v>0</v>
      </c>
      <c r="W132" s="52">
        <f>SUMIFS('BAZA DANYCH'!$P:$P,'BAZA DANYCH'!$B:$B,STATYSTYKI!$B132,'BAZA DANYCH'!$C:$C,STATYSTYKI!$C132,'BAZA DANYCH'!$G:$G,STATYSTYKI!$D132,'BAZA DANYCH'!$J:$J,STATYSTYKI!W$99,'BAZA DANYCH'!$I:$I,STATYSTYKI!$L$5)</f>
        <v>0</v>
      </c>
      <c r="X132" s="52">
        <f>SUMIFS('BAZA DANYCH'!$P:$P,'BAZA DANYCH'!$B:$B,STATYSTYKI!$B132,'BAZA DANYCH'!$C:$C,STATYSTYKI!$C132,'BAZA DANYCH'!$G:$G,STATYSTYKI!$D132,'BAZA DANYCH'!$J:$J,STATYSTYKI!X$99,'BAZA DANYCH'!$I:$I,STATYSTYKI!$L$5)</f>
        <v>0</v>
      </c>
      <c r="Y132" s="52">
        <f>SUMIFS('BAZA DANYCH'!$P:$P,'BAZA DANYCH'!$B:$B,STATYSTYKI!$B132,'BAZA DANYCH'!$C:$C,STATYSTYKI!$C132,'BAZA DANYCH'!$G:$G,STATYSTYKI!$D132,'BAZA DANYCH'!$J:$J,STATYSTYKI!Y$99,'BAZA DANYCH'!$I:$I,STATYSTYKI!$L$5)</f>
        <v>0</v>
      </c>
      <c r="Z132" s="52">
        <f>SUMIFS('BAZA DANYCH'!$P:$P,'BAZA DANYCH'!$B:$B,STATYSTYKI!$B132,'BAZA DANYCH'!$C:$C,STATYSTYKI!$C132,'BAZA DANYCH'!$G:$G,STATYSTYKI!$D132,'BAZA DANYCH'!$J:$J,STATYSTYKI!Z$99,'BAZA DANYCH'!$I:$I,STATYSTYKI!$L$5)</f>
        <v>0</v>
      </c>
      <c r="AA132" s="52">
        <f>SUMIFS('BAZA DANYCH'!$P:$P,'BAZA DANYCH'!$B:$B,STATYSTYKI!$B132,'BAZA DANYCH'!$C:$C,STATYSTYKI!$C132,'BAZA DANYCH'!$G:$G,STATYSTYKI!$D132,'BAZA DANYCH'!$J:$J,STATYSTYKI!AA$99,'BAZA DANYCH'!$I:$I,STATYSTYKI!$L$5)</f>
        <v>0</v>
      </c>
      <c r="AB132" s="52">
        <f>SUMIFS('BAZA DANYCH'!$P:$P,'BAZA DANYCH'!$B:$B,STATYSTYKI!$B132,'BAZA DANYCH'!$C:$C,STATYSTYKI!$C132,'BAZA DANYCH'!$G:$G,STATYSTYKI!$D132,'BAZA DANYCH'!$J:$J,STATYSTYKI!AB$99,'BAZA DANYCH'!$I:$I,STATYSTYKI!$L$5)</f>
        <v>0</v>
      </c>
      <c r="AC132" s="52">
        <f>SUMIFS('BAZA DANYCH'!$P:$P,'BAZA DANYCH'!$B:$B,STATYSTYKI!$B132,'BAZA DANYCH'!$C:$C,STATYSTYKI!$C132,'BAZA DANYCH'!$G:$G,STATYSTYKI!$D132,'BAZA DANYCH'!$J:$J,STATYSTYKI!AC$99,'BAZA DANYCH'!$I:$I,STATYSTYKI!$L$5)</f>
        <v>0</v>
      </c>
      <c r="AD132" s="52">
        <f>SUMIFS('BAZA DANYCH'!$P:$P,'BAZA DANYCH'!$B:$B,STATYSTYKI!$B132,'BAZA DANYCH'!$C:$C,STATYSTYKI!$C132,'BAZA DANYCH'!$G:$G,STATYSTYKI!$D132,'BAZA DANYCH'!$J:$J,STATYSTYKI!AD$99,'BAZA DANYCH'!$I:$I,STATYSTYKI!$L$5)</f>
        <v>0</v>
      </c>
      <c r="AE132" s="52">
        <f>SUMIFS('BAZA DANYCH'!$P:$P,'BAZA DANYCH'!$B:$B,STATYSTYKI!$B132,'BAZA DANYCH'!$C:$C,STATYSTYKI!$C132,'BAZA DANYCH'!$G:$G,STATYSTYKI!$D132,'BAZA DANYCH'!$J:$J,STATYSTYKI!AE$99,'BAZA DANYCH'!$I:$I,STATYSTYKI!$L$5)</f>
        <v>0</v>
      </c>
      <c r="AF132" s="52">
        <f>SUMIFS('BAZA DANYCH'!$P:$P,'BAZA DANYCH'!$B:$B,STATYSTYKI!$B132,'BAZA DANYCH'!$C:$C,STATYSTYKI!$C132,'BAZA DANYCH'!$G:$G,STATYSTYKI!$D132,'BAZA DANYCH'!$J:$J,STATYSTYKI!AF$99,'BAZA DANYCH'!$I:$I,STATYSTYKI!$L$5)</f>
        <v>0</v>
      </c>
      <c r="AG132" s="52">
        <f>SUMIFS('BAZA DANYCH'!$P:$P,'BAZA DANYCH'!$B:$B,STATYSTYKI!$B132,'BAZA DANYCH'!$C:$C,STATYSTYKI!$C132,'BAZA DANYCH'!$G:$G,STATYSTYKI!$D132,'BAZA DANYCH'!$J:$J,STATYSTYKI!AG$99,'BAZA DANYCH'!$I:$I,STATYSTYKI!$L$5)</f>
        <v>0</v>
      </c>
      <c r="AH132" s="52">
        <f>SUMIFS('BAZA DANYCH'!$P:$P,'BAZA DANYCH'!$B:$B,STATYSTYKI!$B132,'BAZA DANYCH'!$C:$C,STATYSTYKI!$C132,'BAZA DANYCH'!$G:$G,STATYSTYKI!$D132,'BAZA DANYCH'!$J:$J,STATYSTYKI!AH$99,'BAZA DANYCH'!$I:$I,STATYSTYKI!$L$5)</f>
        <v>0</v>
      </c>
      <c r="AI132" s="52">
        <f>SUMIFS('BAZA DANYCH'!$P:$P,'BAZA DANYCH'!$B:$B,STATYSTYKI!$B132,'BAZA DANYCH'!$C:$C,STATYSTYKI!$C132,'BAZA DANYCH'!$G:$G,STATYSTYKI!$D132,'BAZA DANYCH'!$J:$J,STATYSTYKI!AI$99,'BAZA DANYCH'!$I:$I,STATYSTYKI!$L$5)</f>
        <v>0</v>
      </c>
      <c r="AJ132" s="52">
        <f>SUMIFS('BAZA DANYCH'!$P:$P,'BAZA DANYCH'!$B:$B,STATYSTYKI!$B132,'BAZA DANYCH'!$C:$C,STATYSTYKI!$C132,'BAZA DANYCH'!$G:$G,STATYSTYKI!$D132,'BAZA DANYCH'!$J:$J,STATYSTYKI!AJ$99,'BAZA DANYCH'!$I:$I,STATYSTYKI!$L$5)</f>
        <v>0</v>
      </c>
      <c r="AK132" s="52">
        <f>SUMIFS('BAZA DANYCH'!$P:$P,'BAZA DANYCH'!$B:$B,STATYSTYKI!$B132,'BAZA DANYCH'!$C:$C,STATYSTYKI!$C132,'BAZA DANYCH'!$G:$G,STATYSTYKI!$D132,'BAZA DANYCH'!$J:$J,STATYSTYKI!AK$99,'BAZA DANYCH'!$I:$I,STATYSTYKI!$L$5)</f>
        <v>0</v>
      </c>
      <c r="AL132" s="52">
        <f>SUMIFS('BAZA DANYCH'!$P:$P,'BAZA DANYCH'!$B:$B,STATYSTYKI!$B132,'BAZA DANYCH'!$C:$C,STATYSTYKI!$C132,'BAZA DANYCH'!$G:$G,STATYSTYKI!$D132,'BAZA DANYCH'!$J:$J,STATYSTYKI!AL$99,'BAZA DANYCH'!$I:$I,STATYSTYKI!$L$5)</f>
        <v>0</v>
      </c>
      <c r="AM132" s="52">
        <f>SUMIFS('BAZA DANYCH'!$P:$P,'BAZA DANYCH'!$B:$B,STATYSTYKI!$B132,'BAZA DANYCH'!$C:$C,STATYSTYKI!$C132,'BAZA DANYCH'!$G:$G,STATYSTYKI!$D132,'BAZA DANYCH'!$J:$J,STATYSTYKI!AM$99,'BAZA DANYCH'!$I:$I,STATYSTYKI!$L$5)</f>
        <v>0</v>
      </c>
      <c r="AN132" s="52">
        <f>SUMIFS('BAZA DANYCH'!$P:$P,'BAZA DANYCH'!$B:$B,STATYSTYKI!$B132,'BAZA DANYCH'!$C:$C,STATYSTYKI!$C132,'BAZA DANYCH'!$G:$G,STATYSTYKI!$D132,'BAZA DANYCH'!$J:$J,STATYSTYKI!AN$99,'BAZA DANYCH'!$I:$I,STATYSTYKI!$L$5)</f>
        <v>0</v>
      </c>
      <c r="AO132" s="52">
        <f>SUMIFS('BAZA DANYCH'!$P:$P,'BAZA DANYCH'!$B:$B,STATYSTYKI!$B132,'BAZA DANYCH'!$C:$C,STATYSTYKI!$C132,'BAZA DANYCH'!$G:$G,STATYSTYKI!$D132,'BAZA DANYCH'!$J:$J,STATYSTYKI!AO$99,'BAZA DANYCH'!$I:$I,STATYSTYKI!$L$5)</f>
        <v>0</v>
      </c>
      <c r="AP132" s="52">
        <f>SUMIFS('BAZA DANYCH'!$P:$P,'BAZA DANYCH'!$B:$B,STATYSTYKI!$B132,'BAZA DANYCH'!$C:$C,STATYSTYKI!$C132,'BAZA DANYCH'!$G:$G,STATYSTYKI!$D132,'BAZA DANYCH'!$J:$J,STATYSTYKI!AP$99,'BAZA DANYCH'!$I:$I,STATYSTYKI!$L$5)</f>
        <v>0</v>
      </c>
      <c r="AQ132" s="52">
        <f>SUMIFS('BAZA DANYCH'!$P:$P,'BAZA DANYCH'!$B:$B,STATYSTYKI!$B132,'BAZA DANYCH'!$C:$C,STATYSTYKI!$C132,'BAZA DANYCH'!$G:$G,STATYSTYKI!$D132,'BAZA DANYCH'!$J:$J,STATYSTYKI!AQ$99,'BAZA DANYCH'!$I:$I,STATYSTYKI!$L$5)</f>
        <v>0</v>
      </c>
      <c r="AR132" s="52">
        <f>SUMIFS('BAZA DANYCH'!$P:$P,'BAZA DANYCH'!$B:$B,STATYSTYKI!$B132,'BAZA DANYCH'!$C:$C,STATYSTYKI!$C132,'BAZA DANYCH'!$G:$G,STATYSTYKI!$D132,'BAZA DANYCH'!$J:$J,STATYSTYKI!AR$99,'BAZA DANYCH'!$I:$I,STATYSTYKI!$L$5)</f>
        <v>0</v>
      </c>
      <c r="AS132" s="52">
        <f>SUMIFS('BAZA DANYCH'!$P:$P,'BAZA DANYCH'!$B:$B,STATYSTYKI!$B132,'BAZA DANYCH'!$C:$C,STATYSTYKI!$C132,'BAZA DANYCH'!$G:$G,STATYSTYKI!$D132,'BAZA DANYCH'!$J:$J,STATYSTYKI!AS$99,'BAZA DANYCH'!$I:$I,STATYSTYKI!$L$5)</f>
        <v>0</v>
      </c>
      <c r="AT132" s="52">
        <f>SUMIFS('BAZA DANYCH'!$P:$P,'BAZA DANYCH'!$B:$B,STATYSTYKI!$B132,'BAZA DANYCH'!$C:$C,STATYSTYKI!$C132,'BAZA DANYCH'!$G:$G,STATYSTYKI!$D132,'BAZA DANYCH'!$J:$J,STATYSTYKI!AT$99,'BAZA DANYCH'!$I:$I,STATYSTYKI!$L$5)</f>
        <v>0</v>
      </c>
      <c r="AU132" s="52">
        <f>SUMIFS('BAZA DANYCH'!$P:$P,'BAZA DANYCH'!$B:$B,STATYSTYKI!$B132,'BAZA DANYCH'!$C:$C,STATYSTYKI!$C132,'BAZA DANYCH'!$G:$G,STATYSTYKI!$D132,'BAZA DANYCH'!$J:$J,STATYSTYKI!AU$99,'BAZA DANYCH'!$I:$I,STATYSTYKI!$L$5)</f>
        <v>0</v>
      </c>
      <c r="AV132" s="52">
        <f>SUMIFS('BAZA DANYCH'!$P:$P,'BAZA DANYCH'!$B:$B,STATYSTYKI!$B132,'BAZA DANYCH'!$C:$C,STATYSTYKI!$C132,'BAZA DANYCH'!$G:$G,STATYSTYKI!$D132,'BAZA DANYCH'!$J:$J,STATYSTYKI!AV$99,'BAZA DANYCH'!$I:$I,STATYSTYKI!$L$5)</f>
        <v>0</v>
      </c>
      <c r="AW132" s="52">
        <f>SUMIFS('BAZA DANYCH'!$P:$P,'BAZA DANYCH'!$B:$B,STATYSTYKI!$B132,'BAZA DANYCH'!$C:$C,STATYSTYKI!$C132,'BAZA DANYCH'!$G:$G,STATYSTYKI!$D132,'BAZA DANYCH'!$J:$J,STATYSTYKI!AW$99,'BAZA DANYCH'!$I:$I,STATYSTYKI!$L$5)</f>
        <v>0</v>
      </c>
      <c r="AX132" s="52">
        <f>SUMIFS('BAZA DANYCH'!$P:$P,'BAZA DANYCH'!$B:$B,STATYSTYKI!$B132,'BAZA DANYCH'!$C:$C,STATYSTYKI!$C132,'BAZA DANYCH'!$G:$G,STATYSTYKI!$D132,'BAZA DANYCH'!$J:$J,STATYSTYKI!AX$99,'BAZA DANYCH'!$I:$I,STATYSTYKI!$L$5)</f>
        <v>0</v>
      </c>
      <c r="AY132" s="52">
        <f>SUMIFS('BAZA DANYCH'!$P:$P,'BAZA DANYCH'!$B:$B,STATYSTYKI!$B132,'BAZA DANYCH'!$C:$C,STATYSTYKI!$C132,'BAZA DANYCH'!$G:$G,STATYSTYKI!$D132,'BAZA DANYCH'!$J:$J,STATYSTYKI!AY$99,'BAZA DANYCH'!$I:$I,STATYSTYKI!$L$5)</f>
        <v>0</v>
      </c>
      <c r="AZ132" s="52">
        <f>SUMIFS('BAZA DANYCH'!$P:$P,'BAZA DANYCH'!$B:$B,STATYSTYKI!$B132,'BAZA DANYCH'!$C:$C,STATYSTYKI!$C132,'BAZA DANYCH'!$G:$G,STATYSTYKI!$D132,'BAZA DANYCH'!$J:$J,STATYSTYKI!AZ$99,'BAZA DANYCH'!$I:$I,STATYSTYKI!$L$5)</f>
        <v>0</v>
      </c>
      <c r="BA132" s="52">
        <f>SUMIFS('BAZA DANYCH'!$P:$P,'BAZA DANYCH'!$B:$B,STATYSTYKI!$B132,'BAZA DANYCH'!$C:$C,STATYSTYKI!$C132,'BAZA DANYCH'!$G:$G,STATYSTYKI!$D132,'BAZA DANYCH'!$J:$J,STATYSTYKI!BA$99,'BAZA DANYCH'!$I:$I,STATYSTYKI!$L$5)</f>
        <v>0</v>
      </c>
      <c r="BB132" s="52">
        <f>SUMIFS('BAZA DANYCH'!$P:$P,'BAZA DANYCH'!$B:$B,STATYSTYKI!$B132,'BAZA DANYCH'!$C:$C,STATYSTYKI!$C132,'BAZA DANYCH'!$G:$G,STATYSTYKI!$D132,'BAZA DANYCH'!$J:$J,STATYSTYKI!BB$99,'BAZA DANYCH'!$I:$I,STATYSTYKI!$L$5)</f>
        <v>0</v>
      </c>
      <c r="BC132" s="52">
        <f>SUMIFS('BAZA DANYCH'!$P:$P,'BAZA DANYCH'!$B:$B,STATYSTYKI!$B132,'BAZA DANYCH'!$C:$C,STATYSTYKI!$C132,'BAZA DANYCH'!$G:$G,STATYSTYKI!$D132,'BAZA DANYCH'!$J:$J,STATYSTYKI!BC$99,'BAZA DANYCH'!$I:$I,STATYSTYKI!$L$5)</f>
        <v>0</v>
      </c>
      <c r="BD132" s="52">
        <f>SUMIFS('BAZA DANYCH'!$P:$P,'BAZA DANYCH'!$B:$B,STATYSTYKI!$B132,'BAZA DANYCH'!$C:$C,STATYSTYKI!$C132,'BAZA DANYCH'!$G:$G,STATYSTYKI!$D132,'BAZA DANYCH'!$J:$J,STATYSTYKI!BD$99,'BAZA DANYCH'!$I:$I,STATYSTYKI!$L$5)</f>
        <v>0</v>
      </c>
      <c r="BE132" s="52">
        <f>SUMIFS('BAZA DANYCH'!$P:$P,'BAZA DANYCH'!$B:$B,STATYSTYKI!$B132,'BAZA DANYCH'!$C:$C,STATYSTYKI!$C132,'BAZA DANYCH'!$G:$G,STATYSTYKI!$D132,'BAZA DANYCH'!$J:$J,STATYSTYKI!BE$99,'BAZA DANYCH'!$I:$I,STATYSTYKI!$L$5)</f>
        <v>0</v>
      </c>
      <c r="BF132" s="52">
        <f>SUMIFS('BAZA DANYCH'!$P:$P,'BAZA DANYCH'!$B:$B,STATYSTYKI!$B132,'BAZA DANYCH'!$C:$C,STATYSTYKI!$C132,'BAZA DANYCH'!$G:$G,STATYSTYKI!$D132,'BAZA DANYCH'!$J:$J,STATYSTYKI!BF$99,'BAZA DANYCH'!$I:$I,STATYSTYKI!$L$5)</f>
        <v>0</v>
      </c>
      <c r="BG132" s="52">
        <f>SUMIFS('BAZA DANYCH'!$P:$P,'BAZA DANYCH'!$B:$B,STATYSTYKI!$B132,'BAZA DANYCH'!$C:$C,STATYSTYKI!$C132,'BAZA DANYCH'!$G:$G,STATYSTYKI!$D132,'BAZA DANYCH'!$J:$J,STATYSTYKI!BG$99,'BAZA DANYCH'!$I:$I,STATYSTYKI!$L$5)</f>
        <v>0</v>
      </c>
      <c r="BH132" s="52">
        <f>SUMIFS('BAZA DANYCH'!$P:$P,'BAZA DANYCH'!$B:$B,STATYSTYKI!$B132,'BAZA DANYCH'!$C:$C,STATYSTYKI!$C132,'BAZA DANYCH'!$G:$G,STATYSTYKI!$D132,'BAZA DANYCH'!$J:$J,STATYSTYKI!BH$99,'BAZA DANYCH'!$I:$I,STATYSTYKI!$L$5)</f>
        <v>0</v>
      </c>
      <c r="BI132" s="52">
        <f>SUMIFS('BAZA DANYCH'!$P:$P,'BAZA DANYCH'!$B:$B,STATYSTYKI!$B132,'BAZA DANYCH'!$C:$C,STATYSTYKI!$C132,'BAZA DANYCH'!$G:$G,STATYSTYKI!$D132,'BAZA DANYCH'!$J:$J,STATYSTYKI!BI$99,'BAZA DANYCH'!$I:$I,STATYSTYKI!$L$5)</f>
        <v>0</v>
      </c>
      <c r="BJ132" s="52">
        <f>SUMIFS('BAZA DANYCH'!$P:$P,'BAZA DANYCH'!$B:$B,STATYSTYKI!$B132,'BAZA DANYCH'!$C:$C,STATYSTYKI!$C132,'BAZA DANYCH'!$G:$G,STATYSTYKI!$D132,'BAZA DANYCH'!$J:$J,STATYSTYKI!BJ$99,'BAZA DANYCH'!$I:$I,STATYSTYKI!$L$5)</f>
        <v>0</v>
      </c>
      <c r="BK132" s="52">
        <f>SUMIFS('BAZA DANYCH'!$P:$P,'BAZA DANYCH'!$B:$B,STATYSTYKI!$B132,'BAZA DANYCH'!$C:$C,STATYSTYKI!$C132,'BAZA DANYCH'!$G:$G,STATYSTYKI!$D132,'BAZA DANYCH'!$J:$J,STATYSTYKI!BK$99,'BAZA DANYCH'!$I:$I,STATYSTYKI!$L$5)</f>
        <v>0</v>
      </c>
      <c r="BL132" s="52">
        <f>SUMIFS('BAZA DANYCH'!$P:$P,'BAZA DANYCH'!$B:$B,STATYSTYKI!$B132,'BAZA DANYCH'!$C:$C,STATYSTYKI!$C132,'BAZA DANYCH'!$G:$G,STATYSTYKI!$D132,'BAZA DANYCH'!$J:$J,STATYSTYKI!BL$99,'BAZA DANYCH'!$I:$I,STATYSTYKI!$L$5)</f>
        <v>0</v>
      </c>
      <c r="BM132" s="52">
        <f>SUMIFS('BAZA DANYCH'!$P:$P,'BAZA DANYCH'!$B:$B,STATYSTYKI!$B132,'BAZA DANYCH'!$C:$C,STATYSTYKI!$C132,'BAZA DANYCH'!$G:$G,STATYSTYKI!$D132,'BAZA DANYCH'!$J:$J,STATYSTYKI!BM$99,'BAZA DANYCH'!$I:$I,STATYSTYKI!$L$5)</f>
        <v>0</v>
      </c>
      <c r="BN132" s="52">
        <f>SUMIFS('BAZA DANYCH'!$P:$P,'BAZA DANYCH'!$B:$B,STATYSTYKI!$B132,'BAZA DANYCH'!$C:$C,STATYSTYKI!$C132,'BAZA DANYCH'!$G:$G,STATYSTYKI!$D132,'BAZA DANYCH'!$J:$J,STATYSTYKI!BN$99,'BAZA DANYCH'!$I:$I,STATYSTYKI!$L$5)</f>
        <v>0</v>
      </c>
      <c r="BO132" s="52">
        <f>SUMIFS('BAZA DANYCH'!$P:$P,'BAZA DANYCH'!$B:$B,STATYSTYKI!$B132,'BAZA DANYCH'!$C:$C,STATYSTYKI!$C132,'BAZA DANYCH'!$G:$G,STATYSTYKI!$D132,'BAZA DANYCH'!$J:$J,STATYSTYKI!BO$99,'BAZA DANYCH'!$I:$I,STATYSTYKI!$L$5)</f>
        <v>0</v>
      </c>
      <c r="BP132" s="52">
        <f>SUMIFS('BAZA DANYCH'!$P:$P,'BAZA DANYCH'!$B:$B,STATYSTYKI!$B132,'BAZA DANYCH'!$C:$C,STATYSTYKI!$C132,'BAZA DANYCH'!$G:$G,STATYSTYKI!$D132,'BAZA DANYCH'!$J:$J,STATYSTYKI!BP$99,'BAZA DANYCH'!$I:$I,STATYSTYKI!$L$5)</f>
        <v>0</v>
      </c>
      <c r="BQ132" s="52">
        <f>SUMIFS('BAZA DANYCH'!$P:$P,'BAZA DANYCH'!$B:$B,STATYSTYKI!$B132,'BAZA DANYCH'!$C:$C,STATYSTYKI!$C132,'BAZA DANYCH'!$G:$G,STATYSTYKI!$D132,'BAZA DANYCH'!$J:$J,STATYSTYKI!BQ$99,'BAZA DANYCH'!$I:$I,STATYSTYKI!$L$5)</f>
        <v>0</v>
      </c>
      <c r="BR132" s="52">
        <f>SUMIFS('BAZA DANYCH'!$P:$P,'BAZA DANYCH'!$B:$B,STATYSTYKI!$B132,'BAZA DANYCH'!$C:$C,STATYSTYKI!$C132,'BAZA DANYCH'!$G:$G,STATYSTYKI!$D132,'BAZA DANYCH'!$J:$J,STATYSTYKI!BR$99,'BAZA DANYCH'!$I:$I,STATYSTYKI!$L$5)</f>
        <v>0</v>
      </c>
      <c r="BS132" s="52">
        <f>SUMIFS('BAZA DANYCH'!$P:$P,'BAZA DANYCH'!$B:$B,STATYSTYKI!$B132,'BAZA DANYCH'!$C:$C,STATYSTYKI!$C132,'BAZA DANYCH'!$G:$G,STATYSTYKI!$D132,'BAZA DANYCH'!$J:$J,STATYSTYKI!BS$99,'BAZA DANYCH'!$I:$I,STATYSTYKI!$L$5)</f>
        <v>0</v>
      </c>
      <c r="BT132" s="52">
        <f>SUMIFS('BAZA DANYCH'!$P:$P,'BAZA DANYCH'!$B:$B,STATYSTYKI!$B132,'BAZA DANYCH'!$C:$C,STATYSTYKI!$C132,'BAZA DANYCH'!$G:$G,STATYSTYKI!$D132,'BAZA DANYCH'!$J:$J,STATYSTYKI!BT$99,'BAZA DANYCH'!$I:$I,STATYSTYKI!$L$5)</f>
        <v>0</v>
      </c>
      <c r="BU132" s="52">
        <f>SUMIFS('BAZA DANYCH'!$P:$P,'BAZA DANYCH'!$B:$B,STATYSTYKI!$B132,'BAZA DANYCH'!$C:$C,STATYSTYKI!$C132,'BAZA DANYCH'!$G:$G,STATYSTYKI!$D132,'BAZA DANYCH'!$J:$J,STATYSTYKI!BU$99,'BAZA DANYCH'!$I:$I,STATYSTYKI!$L$5)</f>
        <v>0</v>
      </c>
      <c r="BV132" s="52">
        <f>SUMIFS('BAZA DANYCH'!$P:$P,'BAZA DANYCH'!$B:$B,STATYSTYKI!$B132,'BAZA DANYCH'!$C:$C,STATYSTYKI!$C132,'BAZA DANYCH'!$G:$G,STATYSTYKI!$D132,'BAZA DANYCH'!$J:$J,STATYSTYKI!BV$99,'BAZA DANYCH'!$I:$I,STATYSTYKI!$L$5)</f>
        <v>0</v>
      </c>
      <c r="BW132" s="52">
        <f>SUMIFS('BAZA DANYCH'!$P:$P,'BAZA DANYCH'!$B:$B,STATYSTYKI!$B132,'BAZA DANYCH'!$C:$C,STATYSTYKI!$C132,'BAZA DANYCH'!$G:$G,STATYSTYKI!$D132,'BAZA DANYCH'!$J:$J,STATYSTYKI!BW$99,'BAZA DANYCH'!$I:$I,STATYSTYKI!$L$5)</f>
        <v>0</v>
      </c>
      <c r="BX132" s="52">
        <f>SUMIFS('BAZA DANYCH'!$P:$P,'BAZA DANYCH'!$B:$B,STATYSTYKI!$B132,'BAZA DANYCH'!$C:$C,STATYSTYKI!$C132,'BAZA DANYCH'!$G:$G,STATYSTYKI!$D132,'BAZA DANYCH'!$J:$J,STATYSTYKI!BX$99,'BAZA DANYCH'!$I:$I,STATYSTYKI!$L$5)</f>
        <v>0</v>
      </c>
      <c r="BY132" s="52">
        <f>SUMIFS('BAZA DANYCH'!$P:$P,'BAZA DANYCH'!$B:$B,STATYSTYKI!$B132,'BAZA DANYCH'!$C:$C,STATYSTYKI!$C132,'BAZA DANYCH'!$G:$G,STATYSTYKI!$D132,'BAZA DANYCH'!$J:$J,STATYSTYKI!BY$99,'BAZA DANYCH'!$I:$I,STATYSTYKI!$L$5)</f>
        <v>0</v>
      </c>
      <c r="BZ132" s="52">
        <f>SUMIFS('BAZA DANYCH'!$P:$P,'BAZA DANYCH'!$B:$B,STATYSTYKI!$B132,'BAZA DANYCH'!$C:$C,STATYSTYKI!$C132,'BAZA DANYCH'!$G:$G,STATYSTYKI!$D132,'BAZA DANYCH'!$J:$J,STATYSTYKI!BZ$99,'BAZA DANYCH'!$I:$I,STATYSTYKI!$L$5)</f>
        <v>0</v>
      </c>
      <c r="CA132" s="52">
        <f>SUMIFS('BAZA DANYCH'!$P:$P,'BAZA DANYCH'!$B:$B,STATYSTYKI!$B132,'BAZA DANYCH'!$C:$C,STATYSTYKI!$C132,'BAZA DANYCH'!$G:$G,STATYSTYKI!$D132,'BAZA DANYCH'!$J:$J,STATYSTYKI!CA$99,'BAZA DANYCH'!$I:$I,STATYSTYKI!$L$5)</f>
        <v>0</v>
      </c>
      <c r="CB132" s="52">
        <f>SUMIFS('BAZA DANYCH'!$P:$P,'BAZA DANYCH'!$B:$B,STATYSTYKI!$B132,'BAZA DANYCH'!$C:$C,STATYSTYKI!$C132,'BAZA DANYCH'!$G:$G,STATYSTYKI!$D132,'BAZA DANYCH'!$J:$J,STATYSTYKI!CB$99,'BAZA DANYCH'!$I:$I,STATYSTYKI!$L$5)</f>
        <v>0</v>
      </c>
      <c r="CC132" s="52">
        <f>SUMIFS('BAZA DANYCH'!$P:$P,'BAZA DANYCH'!$B:$B,STATYSTYKI!$B132,'BAZA DANYCH'!$C:$C,STATYSTYKI!$C132,'BAZA DANYCH'!$G:$G,STATYSTYKI!$D132,'BAZA DANYCH'!$J:$J,STATYSTYKI!CC$99,'BAZA DANYCH'!$I:$I,STATYSTYKI!$L$5)</f>
        <v>0</v>
      </c>
      <c r="CD132" s="52">
        <f>SUMIFS('BAZA DANYCH'!$P:$P,'BAZA DANYCH'!$B:$B,STATYSTYKI!$B132,'BAZA DANYCH'!$C:$C,STATYSTYKI!$C132,'BAZA DANYCH'!$G:$G,STATYSTYKI!$D132,'BAZA DANYCH'!$J:$J,STATYSTYKI!CD$99,'BAZA DANYCH'!$I:$I,STATYSTYKI!$L$5)</f>
        <v>0</v>
      </c>
      <c r="CE132" s="52">
        <f>SUMIFS('BAZA DANYCH'!$P:$P,'BAZA DANYCH'!$B:$B,STATYSTYKI!$B132,'BAZA DANYCH'!$C:$C,STATYSTYKI!$C132,'BAZA DANYCH'!$G:$G,STATYSTYKI!$D132,'BAZA DANYCH'!$J:$J,STATYSTYKI!CE$99,'BAZA DANYCH'!$I:$I,STATYSTYKI!$L$5)</f>
        <v>0</v>
      </c>
      <c r="CF132" s="52">
        <f>SUMIFS('BAZA DANYCH'!$P:$P,'BAZA DANYCH'!$B:$B,STATYSTYKI!$B132,'BAZA DANYCH'!$C:$C,STATYSTYKI!$C132,'BAZA DANYCH'!$G:$G,STATYSTYKI!$D132,'BAZA DANYCH'!$J:$J,STATYSTYKI!CF$99,'BAZA DANYCH'!$I:$I,STATYSTYKI!$L$5)</f>
        <v>0</v>
      </c>
      <c r="CG132" s="52">
        <f>SUMIFS('BAZA DANYCH'!$P:$P,'BAZA DANYCH'!$B:$B,STATYSTYKI!$B132,'BAZA DANYCH'!$C:$C,STATYSTYKI!$C132,'BAZA DANYCH'!$G:$G,STATYSTYKI!$D132,'BAZA DANYCH'!$J:$J,STATYSTYKI!CG$99,'BAZA DANYCH'!$I:$I,STATYSTYKI!$L$5)</f>
        <v>0</v>
      </c>
      <c r="CH132" s="52">
        <f>SUMIFS('BAZA DANYCH'!$P:$P,'BAZA DANYCH'!$B:$B,STATYSTYKI!$B132,'BAZA DANYCH'!$C:$C,STATYSTYKI!$C132,'BAZA DANYCH'!$G:$G,STATYSTYKI!$D132,'BAZA DANYCH'!$J:$J,STATYSTYKI!CH$99,'BAZA DANYCH'!$I:$I,STATYSTYKI!$L$5)</f>
        <v>0</v>
      </c>
      <c r="CI132" s="52">
        <f>SUMIFS('BAZA DANYCH'!$P:$P,'BAZA DANYCH'!$B:$B,STATYSTYKI!$B132,'BAZA DANYCH'!$C:$C,STATYSTYKI!$C132,'BAZA DANYCH'!$G:$G,STATYSTYKI!$D132,'BAZA DANYCH'!$J:$J,STATYSTYKI!CI$99,'BAZA DANYCH'!$I:$I,STATYSTYKI!$L$5)</f>
        <v>0</v>
      </c>
      <c r="CJ132" s="52">
        <f>SUMIFS('BAZA DANYCH'!$P:$P,'BAZA DANYCH'!$B:$B,STATYSTYKI!$B132,'BAZA DANYCH'!$C:$C,STATYSTYKI!$C132,'BAZA DANYCH'!$G:$G,STATYSTYKI!$D132,'BAZA DANYCH'!$J:$J,STATYSTYKI!CJ$99,'BAZA DANYCH'!$I:$I,STATYSTYKI!$L$5)</f>
        <v>0</v>
      </c>
      <c r="CK132" s="52">
        <f>SUMIFS('BAZA DANYCH'!$P:$P,'BAZA DANYCH'!$B:$B,STATYSTYKI!$B132,'BAZA DANYCH'!$C:$C,STATYSTYKI!$C132,'BAZA DANYCH'!$G:$G,STATYSTYKI!$D132,'BAZA DANYCH'!$J:$J,STATYSTYKI!CK$99,'BAZA DANYCH'!$I:$I,STATYSTYKI!$L$5)</f>
        <v>0</v>
      </c>
      <c r="CL132" s="52">
        <f>SUMIFS('BAZA DANYCH'!$P:$P,'BAZA DANYCH'!$B:$B,STATYSTYKI!$B132,'BAZA DANYCH'!$C:$C,STATYSTYKI!$C132,'BAZA DANYCH'!$G:$G,STATYSTYKI!$D132,'BAZA DANYCH'!$J:$J,STATYSTYKI!CL$99,'BAZA DANYCH'!$I:$I,STATYSTYKI!$L$5)</f>
        <v>0</v>
      </c>
      <c r="CM132" s="52">
        <f>SUMIFS('BAZA DANYCH'!$P:$P,'BAZA DANYCH'!$B:$B,STATYSTYKI!$B132,'BAZA DANYCH'!$C:$C,STATYSTYKI!$C132,'BAZA DANYCH'!$G:$G,STATYSTYKI!$D132,'BAZA DANYCH'!$J:$J,STATYSTYKI!CM$99,'BAZA DANYCH'!$I:$I,STATYSTYKI!$L$5)</f>
        <v>0</v>
      </c>
      <c r="CN132" s="52">
        <f>SUMIFS('BAZA DANYCH'!$P:$P,'BAZA DANYCH'!$B:$B,STATYSTYKI!$B132,'BAZA DANYCH'!$C:$C,STATYSTYKI!$C132,'BAZA DANYCH'!$G:$G,STATYSTYKI!$D132,'BAZA DANYCH'!$J:$J,STATYSTYKI!CN$99,'BAZA DANYCH'!$I:$I,STATYSTYKI!$L$5)</f>
        <v>0</v>
      </c>
      <c r="CO132" s="52">
        <f>SUMIFS('BAZA DANYCH'!$P:$P,'BAZA DANYCH'!$B:$B,STATYSTYKI!$B132,'BAZA DANYCH'!$C:$C,STATYSTYKI!$C132,'BAZA DANYCH'!$G:$G,STATYSTYKI!$D132,'BAZA DANYCH'!$J:$J,STATYSTYKI!CO$99,'BAZA DANYCH'!$I:$I,STATYSTYKI!$L$5)</f>
        <v>0</v>
      </c>
      <c r="CP132" s="52">
        <f>SUMIFS('BAZA DANYCH'!$P:$P,'BAZA DANYCH'!$B:$B,STATYSTYKI!$B132,'BAZA DANYCH'!$C:$C,STATYSTYKI!$C132,'BAZA DANYCH'!$G:$G,STATYSTYKI!$D132,'BAZA DANYCH'!$J:$J,STATYSTYKI!CP$99,'BAZA DANYCH'!$I:$I,STATYSTYKI!$L$5)</f>
        <v>0</v>
      </c>
      <c r="CQ132" s="52">
        <f>SUMIFS('BAZA DANYCH'!$P:$P,'BAZA DANYCH'!$B:$B,STATYSTYKI!$B132,'BAZA DANYCH'!$C:$C,STATYSTYKI!$C132,'BAZA DANYCH'!$G:$G,STATYSTYKI!$D132,'BAZA DANYCH'!$J:$J,STATYSTYKI!CQ$99,'BAZA DANYCH'!$I:$I,STATYSTYKI!$L$5)</f>
        <v>0</v>
      </c>
      <c r="CR132" s="52">
        <f>SUMIFS('BAZA DANYCH'!$P:$P,'BAZA DANYCH'!$B:$B,STATYSTYKI!$B132,'BAZA DANYCH'!$C:$C,STATYSTYKI!$C132,'BAZA DANYCH'!$G:$G,STATYSTYKI!$D132,'BAZA DANYCH'!$J:$J,STATYSTYKI!CR$99,'BAZA DANYCH'!$I:$I,STATYSTYKI!$L$5)</f>
        <v>0</v>
      </c>
      <c r="CS132" s="52">
        <f>SUMIFS('BAZA DANYCH'!$P:$P,'BAZA DANYCH'!$B:$B,STATYSTYKI!$B132,'BAZA DANYCH'!$C:$C,STATYSTYKI!$C132,'BAZA DANYCH'!$G:$G,STATYSTYKI!$D132,'BAZA DANYCH'!$J:$J,STATYSTYKI!CS$99,'BAZA DANYCH'!$I:$I,STATYSTYKI!$L$5)</f>
        <v>0</v>
      </c>
      <c r="CT132" s="52">
        <f>SUMIFS('BAZA DANYCH'!$P:$P,'BAZA DANYCH'!$B:$B,STATYSTYKI!$B132,'BAZA DANYCH'!$C:$C,STATYSTYKI!$C132,'BAZA DANYCH'!$G:$G,STATYSTYKI!$D132,'BAZA DANYCH'!$J:$J,STATYSTYKI!CT$99,'BAZA DANYCH'!$I:$I,STATYSTYKI!$L$5)</f>
        <v>0</v>
      </c>
      <c r="CU132" s="52">
        <f>SUMIFS('BAZA DANYCH'!$P:$P,'BAZA DANYCH'!$B:$B,STATYSTYKI!$B132,'BAZA DANYCH'!$C:$C,STATYSTYKI!$C132,'BAZA DANYCH'!$G:$G,STATYSTYKI!$D132,'BAZA DANYCH'!$J:$J,STATYSTYKI!CU$99,'BAZA DANYCH'!$I:$I,STATYSTYKI!$L$5)</f>
        <v>0</v>
      </c>
      <c r="CV132" s="52">
        <f>SUMIFS('BAZA DANYCH'!$P:$P,'BAZA DANYCH'!$B:$B,STATYSTYKI!$B132,'BAZA DANYCH'!$C:$C,STATYSTYKI!$C132,'BAZA DANYCH'!$G:$G,STATYSTYKI!$D132,'BAZA DANYCH'!$J:$J,STATYSTYKI!CV$99,'BAZA DANYCH'!$I:$I,STATYSTYKI!$L$5)</f>
        <v>0</v>
      </c>
      <c r="CW132" s="52">
        <f>SUMIFS('BAZA DANYCH'!$P:$P,'BAZA DANYCH'!$B:$B,STATYSTYKI!$B132,'BAZA DANYCH'!$C:$C,STATYSTYKI!$C132,'BAZA DANYCH'!$G:$G,STATYSTYKI!$D132,'BAZA DANYCH'!$J:$J,STATYSTYKI!CW$99,'BAZA DANYCH'!$I:$I,STATYSTYKI!$L$5)</f>
        <v>0</v>
      </c>
      <c r="CX132" s="52">
        <f>SUMIFS('BAZA DANYCH'!$P:$P,'BAZA DANYCH'!$B:$B,STATYSTYKI!$B132,'BAZA DANYCH'!$C:$C,STATYSTYKI!$C132,'BAZA DANYCH'!$G:$G,STATYSTYKI!$D132,'BAZA DANYCH'!$J:$J,STATYSTYKI!CX$99,'BAZA DANYCH'!$I:$I,STATYSTYKI!$L$5)</f>
        <v>0</v>
      </c>
    </row>
    <row r="133" spans="2:102">
      <c r="B133" s="20" t="s">
        <v>127</v>
      </c>
      <c r="C133" s="20" t="s">
        <v>121</v>
      </c>
      <c r="D133" s="20" t="s">
        <v>120</v>
      </c>
      <c r="E133" s="25" t="s">
        <v>6</v>
      </c>
      <c r="F133" s="52">
        <f t="shared" si="208"/>
        <v>0</v>
      </c>
      <c r="G133" s="52">
        <f>SUMIFS('BAZA DANYCH'!$N:$N,'BAZA DANYCH'!$B:$B,STATYSTYKI!$B133,'BAZA DANYCH'!$C:$C,STATYSTYKI!$C133,'BAZA DANYCH'!$G:$G,STATYSTYKI!$D133,'BAZA DANYCH'!$J:$J,STATYSTYKI!G$99,'BAZA DANYCH'!$I:$I,STATYSTYKI!$L$5)</f>
        <v>0</v>
      </c>
      <c r="H133" s="52">
        <f>SUMIFS('BAZA DANYCH'!$N:$N,'BAZA DANYCH'!$B:$B,STATYSTYKI!$B133,'BAZA DANYCH'!$C:$C,STATYSTYKI!$C133,'BAZA DANYCH'!$G:$G,STATYSTYKI!$D133,'BAZA DANYCH'!$J:$J,STATYSTYKI!H$99,'BAZA DANYCH'!$I:$I,STATYSTYKI!$L$5)</f>
        <v>0</v>
      </c>
      <c r="I133" s="52">
        <f>SUMIFS('BAZA DANYCH'!$N:$N,'BAZA DANYCH'!$B:$B,STATYSTYKI!$B133,'BAZA DANYCH'!$C:$C,STATYSTYKI!$C133,'BAZA DANYCH'!$G:$G,STATYSTYKI!$D133,'BAZA DANYCH'!$J:$J,STATYSTYKI!I$99,'BAZA DANYCH'!$I:$I,STATYSTYKI!$L$5)</f>
        <v>0</v>
      </c>
      <c r="J133" s="52">
        <f>SUMIFS('BAZA DANYCH'!$N:$N,'BAZA DANYCH'!$B:$B,STATYSTYKI!$B133,'BAZA DANYCH'!$C:$C,STATYSTYKI!$C133,'BAZA DANYCH'!$G:$G,STATYSTYKI!$D133,'BAZA DANYCH'!$J:$J,STATYSTYKI!J$99,'BAZA DANYCH'!$I:$I,STATYSTYKI!$L$5)</f>
        <v>0</v>
      </c>
      <c r="K133" s="52">
        <f>SUMIFS('BAZA DANYCH'!$N:$N,'BAZA DANYCH'!$B:$B,STATYSTYKI!$B133,'BAZA DANYCH'!$C:$C,STATYSTYKI!$C133,'BAZA DANYCH'!$G:$G,STATYSTYKI!$D133,'BAZA DANYCH'!$J:$J,STATYSTYKI!K$99,'BAZA DANYCH'!$I:$I,STATYSTYKI!$L$5)</f>
        <v>0</v>
      </c>
      <c r="L133" s="52">
        <f>SUMIFS('BAZA DANYCH'!$N:$N,'BAZA DANYCH'!$B:$B,STATYSTYKI!$B133,'BAZA DANYCH'!$C:$C,STATYSTYKI!$C133,'BAZA DANYCH'!$G:$G,STATYSTYKI!$D133,'BAZA DANYCH'!$J:$J,STATYSTYKI!L$99,'BAZA DANYCH'!$I:$I,STATYSTYKI!$L$5)</f>
        <v>0</v>
      </c>
      <c r="M133" s="52">
        <f>SUMIFS('BAZA DANYCH'!$N:$N,'BAZA DANYCH'!$B:$B,STATYSTYKI!$B133,'BAZA DANYCH'!$C:$C,STATYSTYKI!$C133,'BAZA DANYCH'!$G:$G,STATYSTYKI!$D133,'BAZA DANYCH'!$J:$J,STATYSTYKI!M$99,'BAZA DANYCH'!$I:$I,STATYSTYKI!$L$5)</f>
        <v>0</v>
      </c>
      <c r="N133" s="52">
        <f>SUMIFS('BAZA DANYCH'!$N:$N,'BAZA DANYCH'!$B:$B,STATYSTYKI!$B133,'BAZA DANYCH'!$C:$C,STATYSTYKI!$C133,'BAZA DANYCH'!$G:$G,STATYSTYKI!$D133,'BAZA DANYCH'!$J:$J,STATYSTYKI!N$99,'BAZA DANYCH'!$I:$I,STATYSTYKI!$L$5)</f>
        <v>0</v>
      </c>
      <c r="O133" s="52">
        <f>SUMIFS('BAZA DANYCH'!$N:$N,'BAZA DANYCH'!$B:$B,STATYSTYKI!$B133,'BAZA DANYCH'!$C:$C,STATYSTYKI!$C133,'BAZA DANYCH'!$G:$G,STATYSTYKI!$D133,'BAZA DANYCH'!$J:$J,STATYSTYKI!O$99,'BAZA DANYCH'!$I:$I,STATYSTYKI!$L$5)</f>
        <v>0</v>
      </c>
      <c r="P133" s="52">
        <f>SUMIFS('BAZA DANYCH'!$N:$N,'BAZA DANYCH'!$B:$B,STATYSTYKI!$B133,'BAZA DANYCH'!$C:$C,STATYSTYKI!$C133,'BAZA DANYCH'!$G:$G,STATYSTYKI!$D133,'BAZA DANYCH'!$J:$J,STATYSTYKI!P$99,'BAZA DANYCH'!$I:$I,STATYSTYKI!$L$5)</f>
        <v>0</v>
      </c>
      <c r="Q133" s="52">
        <f>SUMIFS('BAZA DANYCH'!$N:$N,'BAZA DANYCH'!$B:$B,STATYSTYKI!$B133,'BAZA DANYCH'!$C:$C,STATYSTYKI!$C133,'BAZA DANYCH'!$G:$G,STATYSTYKI!$D133,'BAZA DANYCH'!$J:$J,STATYSTYKI!Q$99,'BAZA DANYCH'!$I:$I,STATYSTYKI!$L$5)</f>
        <v>0</v>
      </c>
      <c r="R133" s="52">
        <f>SUMIFS('BAZA DANYCH'!$N:$N,'BAZA DANYCH'!$B:$B,STATYSTYKI!$B133,'BAZA DANYCH'!$C:$C,STATYSTYKI!$C133,'BAZA DANYCH'!$G:$G,STATYSTYKI!$D133,'BAZA DANYCH'!$J:$J,STATYSTYKI!R$99,'BAZA DANYCH'!$I:$I,STATYSTYKI!$L$5)</f>
        <v>0</v>
      </c>
      <c r="S133" s="52">
        <f>SUMIFS('BAZA DANYCH'!$N:$N,'BAZA DANYCH'!$B:$B,STATYSTYKI!$B133,'BAZA DANYCH'!$C:$C,STATYSTYKI!$C133,'BAZA DANYCH'!$G:$G,STATYSTYKI!$D133,'BAZA DANYCH'!$J:$J,STATYSTYKI!S$99,'BAZA DANYCH'!$I:$I,STATYSTYKI!$L$5)</f>
        <v>0</v>
      </c>
      <c r="T133" s="52">
        <f>SUMIFS('BAZA DANYCH'!$N:$N,'BAZA DANYCH'!$B:$B,STATYSTYKI!$B133,'BAZA DANYCH'!$C:$C,STATYSTYKI!$C133,'BAZA DANYCH'!$G:$G,STATYSTYKI!$D133,'BAZA DANYCH'!$J:$J,STATYSTYKI!T$99,'BAZA DANYCH'!$I:$I,STATYSTYKI!$L$5)</f>
        <v>0</v>
      </c>
      <c r="U133" s="52">
        <f>SUMIFS('BAZA DANYCH'!$N:$N,'BAZA DANYCH'!$B:$B,STATYSTYKI!$B133,'BAZA DANYCH'!$C:$C,STATYSTYKI!$C133,'BAZA DANYCH'!$G:$G,STATYSTYKI!$D133,'BAZA DANYCH'!$J:$J,STATYSTYKI!U$99,'BAZA DANYCH'!$I:$I,STATYSTYKI!$L$5)</f>
        <v>0</v>
      </c>
      <c r="V133" s="52">
        <f>SUMIFS('BAZA DANYCH'!$N:$N,'BAZA DANYCH'!$B:$B,STATYSTYKI!$B133,'BAZA DANYCH'!$C:$C,STATYSTYKI!$C133,'BAZA DANYCH'!$G:$G,STATYSTYKI!$D133,'BAZA DANYCH'!$J:$J,STATYSTYKI!V$99,'BAZA DANYCH'!$I:$I,STATYSTYKI!$L$5)</f>
        <v>0</v>
      </c>
      <c r="W133" s="52">
        <f>SUMIFS('BAZA DANYCH'!$N:$N,'BAZA DANYCH'!$B:$B,STATYSTYKI!$B133,'BAZA DANYCH'!$C:$C,STATYSTYKI!$C133,'BAZA DANYCH'!$G:$G,STATYSTYKI!$D133,'BAZA DANYCH'!$J:$J,STATYSTYKI!W$99,'BAZA DANYCH'!$I:$I,STATYSTYKI!$L$5)</f>
        <v>0</v>
      </c>
      <c r="X133" s="52">
        <f>SUMIFS('BAZA DANYCH'!$N:$N,'BAZA DANYCH'!$B:$B,STATYSTYKI!$B133,'BAZA DANYCH'!$C:$C,STATYSTYKI!$C133,'BAZA DANYCH'!$G:$G,STATYSTYKI!$D133,'BAZA DANYCH'!$J:$J,STATYSTYKI!X$99,'BAZA DANYCH'!$I:$I,STATYSTYKI!$L$5)</f>
        <v>0</v>
      </c>
      <c r="Y133" s="52">
        <f>SUMIFS('BAZA DANYCH'!$N:$N,'BAZA DANYCH'!$B:$B,STATYSTYKI!$B133,'BAZA DANYCH'!$C:$C,STATYSTYKI!$C133,'BAZA DANYCH'!$G:$G,STATYSTYKI!$D133,'BAZA DANYCH'!$J:$J,STATYSTYKI!Y$99,'BAZA DANYCH'!$I:$I,STATYSTYKI!$L$5)</f>
        <v>0</v>
      </c>
      <c r="Z133" s="52">
        <f>SUMIFS('BAZA DANYCH'!$N:$N,'BAZA DANYCH'!$B:$B,STATYSTYKI!$B133,'BAZA DANYCH'!$C:$C,STATYSTYKI!$C133,'BAZA DANYCH'!$G:$G,STATYSTYKI!$D133,'BAZA DANYCH'!$J:$J,STATYSTYKI!Z$99,'BAZA DANYCH'!$I:$I,STATYSTYKI!$L$5)</f>
        <v>0</v>
      </c>
      <c r="AA133" s="52">
        <f>SUMIFS('BAZA DANYCH'!$N:$N,'BAZA DANYCH'!$B:$B,STATYSTYKI!$B133,'BAZA DANYCH'!$C:$C,STATYSTYKI!$C133,'BAZA DANYCH'!$G:$G,STATYSTYKI!$D133,'BAZA DANYCH'!$J:$J,STATYSTYKI!AA$99,'BAZA DANYCH'!$I:$I,STATYSTYKI!$L$5)</f>
        <v>0</v>
      </c>
      <c r="AB133" s="52">
        <f>SUMIFS('BAZA DANYCH'!$N:$N,'BAZA DANYCH'!$B:$B,STATYSTYKI!$B133,'BAZA DANYCH'!$C:$C,STATYSTYKI!$C133,'BAZA DANYCH'!$G:$G,STATYSTYKI!$D133,'BAZA DANYCH'!$J:$J,STATYSTYKI!AB$99,'BAZA DANYCH'!$I:$I,STATYSTYKI!$L$5)</f>
        <v>0</v>
      </c>
      <c r="AC133" s="52">
        <f>SUMIFS('BAZA DANYCH'!$N:$N,'BAZA DANYCH'!$B:$B,STATYSTYKI!$B133,'BAZA DANYCH'!$C:$C,STATYSTYKI!$C133,'BAZA DANYCH'!$G:$G,STATYSTYKI!$D133,'BAZA DANYCH'!$J:$J,STATYSTYKI!AC$99,'BAZA DANYCH'!$I:$I,STATYSTYKI!$L$5)</f>
        <v>0</v>
      </c>
      <c r="AD133" s="52">
        <f>SUMIFS('BAZA DANYCH'!$N:$N,'BAZA DANYCH'!$B:$B,STATYSTYKI!$B133,'BAZA DANYCH'!$C:$C,STATYSTYKI!$C133,'BAZA DANYCH'!$G:$G,STATYSTYKI!$D133,'BAZA DANYCH'!$J:$J,STATYSTYKI!AD$99,'BAZA DANYCH'!$I:$I,STATYSTYKI!$L$5)</f>
        <v>0</v>
      </c>
      <c r="AE133" s="52">
        <f>SUMIFS('BAZA DANYCH'!$N:$N,'BAZA DANYCH'!$B:$B,STATYSTYKI!$B133,'BAZA DANYCH'!$C:$C,STATYSTYKI!$C133,'BAZA DANYCH'!$G:$G,STATYSTYKI!$D133,'BAZA DANYCH'!$J:$J,STATYSTYKI!AE$99,'BAZA DANYCH'!$I:$I,STATYSTYKI!$L$5)</f>
        <v>0</v>
      </c>
      <c r="AF133" s="52">
        <f>SUMIFS('BAZA DANYCH'!$N:$N,'BAZA DANYCH'!$B:$B,STATYSTYKI!$B133,'BAZA DANYCH'!$C:$C,STATYSTYKI!$C133,'BAZA DANYCH'!$G:$G,STATYSTYKI!$D133,'BAZA DANYCH'!$J:$J,STATYSTYKI!AF$99,'BAZA DANYCH'!$I:$I,STATYSTYKI!$L$5)</f>
        <v>0</v>
      </c>
      <c r="AG133" s="52">
        <f>SUMIFS('BAZA DANYCH'!$N:$N,'BAZA DANYCH'!$B:$B,STATYSTYKI!$B133,'BAZA DANYCH'!$C:$C,STATYSTYKI!$C133,'BAZA DANYCH'!$G:$G,STATYSTYKI!$D133,'BAZA DANYCH'!$J:$J,STATYSTYKI!AG$99,'BAZA DANYCH'!$I:$I,STATYSTYKI!$L$5)</f>
        <v>0</v>
      </c>
      <c r="AH133" s="52">
        <f>SUMIFS('BAZA DANYCH'!$N:$N,'BAZA DANYCH'!$B:$B,STATYSTYKI!$B133,'BAZA DANYCH'!$C:$C,STATYSTYKI!$C133,'BAZA DANYCH'!$G:$G,STATYSTYKI!$D133,'BAZA DANYCH'!$J:$J,STATYSTYKI!AH$99,'BAZA DANYCH'!$I:$I,STATYSTYKI!$L$5)</f>
        <v>0</v>
      </c>
      <c r="AI133" s="52">
        <f>SUMIFS('BAZA DANYCH'!$N:$N,'BAZA DANYCH'!$B:$B,STATYSTYKI!$B133,'BAZA DANYCH'!$C:$C,STATYSTYKI!$C133,'BAZA DANYCH'!$G:$G,STATYSTYKI!$D133,'BAZA DANYCH'!$J:$J,STATYSTYKI!AI$99,'BAZA DANYCH'!$I:$I,STATYSTYKI!$L$5)</f>
        <v>0</v>
      </c>
      <c r="AJ133" s="52">
        <f>SUMIFS('BAZA DANYCH'!$N:$N,'BAZA DANYCH'!$B:$B,STATYSTYKI!$B133,'BAZA DANYCH'!$C:$C,STATYSTYKI!$C133,'BAZA DANYCH'!$G:$G,STATYSTYKI!$D133,'BAZA DANYCH'!$J:$J,STATYSTYKI!AJ$99,'BAZA DANYCH'!$I:$I,STATYSTYKI!$L$5)</f>
        <v>0</v>
      </c>
      <c r="AK133" s="52">
        <f>SUMIFS('BAZA DANYCH'!$N:$N,'BAZA DANYCH'!$B:$B,STATYSTYKI!$B133,'BAZA DANYCH'!$C:$C,STATYSTYKI!$C133,'BAZA DANYCH'!$G:$G,STATYSTYKI!$D133,'BAZA DANYCH'!$J:$J,STATYSTYKI!AK$99,'BAZA DANYCH'!$I:$I,STATYSTYKI!$L$5)</f>
        <v>0</v>
      </c>
      <c r="AL133" s="52">
        <f>SUMIFS('BAZA DANYCH'!$N:$N,'BAZA DANYCH'!$B:$B,STATYSTYKI!$B133,'BAZA DANYCH'!$C:$C,STATYSTYKI!$C133,'BAZA DANYCH'!$G:$G,STATYSTYKI!$D133,'BAZA DANYCH'!$J:$J,STATYSTYKI!AL$99,'BAZA DANYCH'!$I:$I,STATYSTYKI!$L$5)</f>
        <v>0</v>
      </c>
      <c r="AM133" s="52">
        <f>SUMIFS('BAZA DANYCH'!$N:$N,'BAZA DANYCH'!$B:$B,STATYSTYKI!$B133,'BAZA DANYCH'!$C:$C,STATYSTYKI!$C133,'BAZA DANYCH'!$G:$G,STATYSTYKI!$D133,'BAZA DANYCH'!$J:$J,STATYSTYKI!AM$99,'BAZA DANYCH'!$I:$I,STATYSTYKI!$L$5)</f>
        <v>0</v>
      </c>
      <c r="AN133" s="52">
        <f>SUMIFS('BAZA DANYCH'!$N:$N,'BAZA DANYCH'!$B:$B,STATYSTYKI!$B133,'BAZA DANYCH'!$C:$C,STATYSTYKI!$C133,'BAZA DANYCH'!$G:$G,STATYSTYKI!$D133,'BAZA DANYCH'!$J:$J,STATYSTYKI!AN$99,'BAZA DANYCH'!$I:$I,STATYSTYKI!$L$5)</f>
        <v>0</v>
      </c>
      <c r="AO133" s="52">
        <f>SUMIFS('BAZA DANYCH'!$N:$N,'BAZA DANYCH'!$B:$B,STATYSTYKI!$B133,'BAZA DANYCH'!$C:$C,STATYSTYKI!$C133,'BAZA DANYCH'!$G:$G,STATYSTYKI!$D133,'BAZA DANYCH'!$J:$J,STATYSTYKI!AO$99,'BAZA DANYCH'!$I:$I,STATYSTYKI!$L$5)</f>
        <v>0</v>
      </c>
      <c r="AP133" s="52">
        <f>SUMIFS('BAZA DANYCH'!$N:$N,'BAZA DANYCH'!$B:$B,STATYSTYKI!$B133,'BAZA DANYCH'!$C:$C,STATYSTYKI!$C133,'BAZA DANYCH'!$G:$G,STATYSTYKI!$D133,'BAZA DANYCH'!$J:$J,STATYSTYKI!AP$99,'BAZA DANYCH'!$I:$I,STATYSTYKI!$L$5)</f>
        <v>0</v>
      </c>
      <c r="AQ133" s="52">
        <f>SUMIFS('BAZA DANYCH'!$N:$N,'BAZA DANYCH'!$B:$B,STATYSTYKI!$B133,'BAZA DANYCH'!$C:$C,STATYSTYKI!$C133,'BAZA DANYCH'!$G:$G,STATYSTYKI!$D133,'BAZA DANYCH'!$J:$J,STATYSTYKI!AQ$99,'BAZA DANYCH'!$I:$I,STATYSTYKI!$L$5)</f>
        <v>0</v>
      </c>
      <c r="AR133" s="52">
        <f>SUMIFS('BAZA DANYCH'!$N:$N,'BAZA DANYCH'!$B:$B,STATYSTYKI!$B133,'BAZA DANYCH'!$C:$C,STATYSTYKI!$C133,'BAZA DANYCH'!$G:$G,STATYSTYKI!$D133,'BAZA DANYCH'!$J:$J,STATYSTYKI!AR$99,'BAZA DANYCH'!$I:$I,STATYSTYKI!$L$5)</f>
        <v>0</v>
      </c>
      <c r="AS133" s="52">
        <f>SUMIFS('BAZA DANYCH'!$N:$N,'BAZA DANYCH'!$B:$B,STATYSTYKI!$B133,'BAZA DANYCH'!$C:$C,STATYSTYKI!$C133,'BAZA DANYCH'!$G:$G,STATYSTYKI!$D133,'BAZA DANYCH'!$J:$J,STATYSTYKI!AS$99,'BAZA DANYCH'!$I:$I,STATYSTYKI!$L$5)</f>
        <v>0</v>
      </c>
      <c r="AT133" s="52">
        <f>SUMIFS('BAZA DANYCH'!$N:$N,'BAZA DANYCH'!$B:$B,STATYSTYKI!$B133,'BAZA DANYCH'!$C:$C,STATYSTYKI!$C133,'BAZA DANYCH'!$G:$G,STATYSTYKI!$D133,'BAZA DANYCH'!$J:$J,STATYSTYKI!AT$99,'BAZA DANYCH'!$I:$I,STATYSTYKI!$L$5)</f>
        <v>0</v>
      </c>
      <c r="AU133" s="52">
        <f>SUMIFS('BAZA DANYCH'!$N:$N,'BAZA DANYCH'!$B:$B,STATYSTYKI!$B133,'BAZA DANYCH'!$C:$C,STATYSTYKI!$C133,'BAZA DANYCH'!$G:$G,STATYSTYKI!$D133,'BAZA DANYCH'!$J:$J,STATYSTYKI!AU$99,'BAZA DANYCH'!$I:$I,STATYSTYKI!$L$5)</f>
        <v>0</v>
      </c>
      <c r="AV133" s="52">
        <f>SUMIFS('BAZA DANYCH'!$N:$N,'BAZA DANYCH'!$B:$B,STATYSTYKI!$B133,'BAZA DANYCH'!$C:$C,STATYSTYKI!$C133,'BAZA DANYCH'!$G:$G,STATYSTYKI!$D133,'BAZA DANYCH'!$J:$J,STATYSTYKI!AV$99,'BAZA DANYCH'!$I:$I,STATYSTYKI!$L$5)</f>
        <v>0</v>
      </c>
      <c r="AW133" s="52">
        <f>SUMIFS('BAZA DANYCH'!$N:$N,'BAZA DANYCH'!$B:$B,STATYSTYKI!$B133,'BAZA DANYCH'!$C:$C,STATYSTYKI!$C133,'BAZA DANYCH'!$G:$G,STATYSTYKI!$D133,'BAZA DANYCH'!$J:$J,STATYSTYKI!AW$99,'BAZA DANYCH'!$I:$I,STATYSTYKI!$L$5)</f>
        <v>0</v>
      </c>
      <c r="AX133" s="52">
        <f>SUMIFS('BAZA DANYCH'!$N:$N,'BAZA DANYCH'!$B:$B,STATYSTYKI!$B133,'BAZA DANYCH'!$C:$C,STATYSTYKI!$C133,'BAZA DANYCH'!$G:$G,STATYSTYKI!$D133,'BAZA DANYCH'!$J:$J,STATYSTYKI!AX$99,'BAZA DANYCH'!$I:$I,STATYSTYKI!$L$5)</f>
        <v>0</v>
      </c>
      <c r="AY133" s="52">
        <f>SUMIFS('BAZA DANYCH'!$N:$N,'BAZA DANYCH'!$B:$B,STATYSTYKI!$B133,'BAZA DANYCH'!$C:$C,STATYSTYKI!$C133,'BAZA DANYCH'!$G:$G,STATYSTYKI!$D133,'BAZA DANYCH'!$J:$J,STATYSTYKI!AY$99,'BAZA DANYCH'!$I:$I,STATYSTYKI!$L$5)</f>
        <v>0</v>
      </c>
      <c r="AZ133" s="52">
        <f>SUMIFS('BAZA DANYCH'!$N:$N,'BAZA DANYCH'!$B:$B,STATYSTYKI!$B133,'BAZA DANYCH'!$C:$C,STATYSTYKI!$C133,'BAZA DANYCH'!$G:$G,STATYSTYKI!$D133,'BAZA DANYCH'!$J:$J,STATYSTYKI!AZ$99,'BAZA DANYCH'!$I:$I,STATYSTYKI!$L$5)</f>
        <v>0</v>
      </c>
      <c r="BA133" s="52">
        <f>SUMIFS('BAZA DANYCH'!$N:$N,'BAZA DANYCH'!$B:$B,STATYSTYKI!$B133,'BAZA DANYCH'!$C:$C,STATYSTYKI!$C133,'BAZA DANYCH'!$G:$G,STATYSTYKI!$D133,'BAZA DANYCH'!$J:$J,STATYSTYKI!BA$99,'BAZA DANYCH'!$I:$I,STATYSTYKI!$L$5)</f>
        <v>0</v>
      </c>
      <c r="BB133" s="52">
        <f>SUMIFS('BAZA DANYCH'!$N:$N,'BAZA DANYCH'!$B:$B,STATYSTYKI!$B133,'BAZA DANYCH'!$C:$C,STATYSTYKI!$C133,'BAZA DANYCH'!$G:$G,STATYSTYKI!$D133,'BAZA DANYCH'!$J:$J,STATYSTYKI!BB$99,'BAZA DANYCH'!$I:$I,STATYSTYKI!$L$5)</f>
        <v>0</v>
      </c>
      <c r="BC133" s="52">
        <f>SUMIFS('BAZA DANYCH'!$N:$N,'BAZA DANYCH'!$B:$B,STATYSTYKI!$B133,'BAZA DANYCH'!$C:$C,STATYSTYKI!$C133,'BAZA DANYCH'!$G:$G,STATYSTYKI!$D133,'BAZA DANYCH'!$J:$J,STATYSTYKI!BC$99,'BAZA DANYCH'!$I:$I,STATYSTYKI!$L$5)</f>
        <v>0</v>
      </c>
      <c r="BD133" s="52">
        <f>SUMIFS('BAZA DANYCH'!$N:$N,'BAZA DANYCH'!$B:$B,STATYSTYKI!$B133,'BAZA DANYCH'!$C:$C,STATYSTYKI!$C133,'BAZA DANYCH'!$G:$G,STATYSTYKI!$D133,'BAZA DANYCH'!$J:$J,STATYSTYKI!BD$99,'BAZA DANYCH'!$I:$I,STATYSTYKI!$L$5)</f>
        <v>0</v>
      </c>
      <c r="BE133" s="52">
        <f>SUMIFS('BAZA DANYCH'!$N:$N,'BAZA DANYCH'!$B:$B,STATYSTYKI!$B133,'BAZA DANYCH'!$C:$C,STATYSTYKI!$C133,'BAZA DANYCH'!$G:$G,STATYSTYKI!$D133,'BAZA DANYCH'!$J:$J,STATYSTYKI!BE$99,'BAZA DANYCH'!$I:$I,STATYSTYKI!$L$5)</f>
        <v>0</v>
      </c>
      <c r="BF133" s="52">
        <f>SUMIFS('BAZA DANYCH'!$N:$N,'BAZA DANYCH'!$B:$B,STATYSTYKI!$B133,'BAZA DANYCH'!$C:$C,STATYSTYKI!$C133,'BAZA DANYCH'!$G:$G,STATYSTYKI!$D133,'BAZA DANYCH'!$J:$J,STATYSTYKI!BF$99,'BAZA DANYCH'!$I:$I,STATYSTYKI!$L$5)</f>
        <v>0</v>
      </c>
      <c r="BG133" s="52">
        <f>SUMIFS('BAZA DANYCH'!$N:$N,'BAZA DANYCH'!$B:$B,STATYSTYKI!$B133,'BAZA DANYCH'!$C:$C,STATYSTYKI!$C133,'BAZA DANYCH'!$G:$G,STATYSTYKI!$D133,'BAZA DANYCH'!$J:$J,STATYSTYKI!BG$99,'BAZA DANYCH'!$I:$I,STATYSTYKI!$L$5)</f>
        <v>0</v>
      </c>
      <c r="BH133" s="52">
        <f>SUMIFS('BAZA DANYCH'!$N:$N,'BAZA DANYCH'!$B:$B,STATYSTYKI!$B133,'BAZA DANYCH'!$C:$C,STATYSTYKI!$C133,'BAZA DANYCH'!$G:$G,STATYSTYKI!$D133,'BAZA DANYCH'!$J:$J,STATYSTYKI!BH$99,'BAZA DANYCH'!$I:$I,STATYSTYKI!$L$5)</f>
        <v>0</v>
      </c>
      <c r="BI133" s="52">
        <f>SUMIFS('BAZA DANYCH'!$N:$N,'BAZA DANYCH'!$B:$B,STATYSTYKI!$B133,'BAZA DANYCH'!$C:$C,STATYSTYKI!$C133,'BAZA DANYCH'!$G:$G,STATYSTYKI!$D133,'BAZA DANYCH'!$J:$J,STATYSTYKI!BI$99,'BAZA DANYCH'!$I:$I,STATYSTYKI!$L$5)</f>
        <v>0</v>
      </c>
      <c r="BJ133" s="52">
        <f>SUMIFS('BAZA DANYCH'!$N:$N,'BAZA DANYCH'!$B:$B,STATYSTYKI!$B133,'BAZA DANYCH'!$C:$C,STATYSTYKI!$C133,'BAZA DANYCH'!$G:$G,STATYSTYKI!$D133,'BAZA DANYCH'!$J:$J,STATYSTYKI!BJ$99,'BAZA DANYCH'!$I:$I,STATYSTYKI!$L$5)</f>
        <v>0</v>
      </c>
      <c r="BK133" s="52">
        <f>SUMIFS('BAZA DANYCH'!$N:$N,'BAZA DANYCH'!$B:$B,STATYSTYKI!$B133,'BAZA DANYCH'!$C:$C,STATYSTYKI!$C133,'BAZA DANYCH'!$G:$G,STATYSTYKI!$D133,'BAZA DANYCH'!$J:$J,STATYSTYKI!BK$99,'BAZA DANYCH'!$I:$I,STATYSTYKI!$L$5)</f>
        <v>0</v>
      </c>
      <c r="BL133" s="52">
        <f>SUMIFS('BAZA DANYCH'!$N:$N,'BAZA DANYCH'!$B:$B,STATYSTYKI!$B133,'BAZA DANYCH'!$C:$C,STATYSTYKI!$C133,'BAZA DANYCH'!$G:$G,STATYSTYKI!$D133,'BAZA DANYCH'!$J:$J,STATYSTYKI!BL$99,'BAZA DANYCH'!$I:$I,STATYSTYKI!$L$5)</f>
        <v>0</v>
      </c>
      <c r="BM133" s="52">
        <f>SUMIFS('BAZA DANYCH'!$N:$N,'BAZA DANYCH'!$B:$B,STATYSTYKI!$B133,'BAZA DANYCH'!$C:$C,STATYSTYKI!$C133,'BAZA DANYCH'!$G:$G,STATYSTYKI!$D133,'BAZA DANYCH'!$J:$J,STATYSTYKI!BM$99,'BAZA DANYCH'!$I:$I,STATYSTYKI!$L$5)</f>
        <v>0</v>
      </c>
      <c r="BN133" s="52">
        <f>SUMIFS('BAZA DANYCH'!$N:$N,'BAZA DANYCH'!$B:$B,STATYSTYKI!$B133,'BAZA DANYCH'!$C:$C,STATYSTYKI!$C133,'BAZA DANYCH'!$G:$G,STATYSTYKI!$D133,'BAZA DANYCH'!$J:$J,STATYSTYKI!BN$99,'BAZA DANYCH'!$I:$I,STATYSTYKI!$L$5)</f>
        <v>0</v>
      </c>
      <c r="BO133" s="52">
        <f>SUMIFS('BAZA DANYCH'!$N:$N,'BAZA DANYCH'!$B:$B,STATYSTYKI!$B133,'BAZA DANYCH'!$C:$C,STATYSTYKI!$C133,'BAZA DANYCH'!$G:$G,STATYSTYKI!$D133,'BAZA DANYCH'!$J:$J,STATYSTYKI!BO$99,'BAZA DANYCH'!$I:$I,STATYSTYKI!$L$5)</f>
        <v>0</v>
      </c>
      <c r="BP133" s="52">
        <f>SUMIFS('BAZA DANYCH'!$N:$N,'BAZA DANYCH'!$B:$B,STATYSTYKI!$B133,'BAZA DANYCH'!$C:$C,STATYSTYKI!$C133,'BAZA DANYCH'!$G:$G,STATYSTYKI!$D133,'BAZA DANYCH'!$J:$J,STATYSTYKI!BP$99,'BAZA DANYCH'!$I:$I,STATYSTYKI!$L$5)</f>
        <v>0</v>
      </c>
      <c r="BQ133" s="52">
        <f>SUMIFS('BAZA DANYCH'!$N:$N,'BAZA DANYCH'!$B:$B,STATYSTYKI!$B133,'BAZA DANYCH'!$C:$C,STATYSTYKI!$C133,'BAZA DANYCH'!$G:$G,STATYSTYKI!$D133,'BAZA DANYCH'!$J:$J,STATYSTYKI!BQ$99,'BAZA DANYCH'!$I:$I,STATYSTYKI!$L$5)</f>
        <v>0</v>
      </c>
      <c r="BR133" s="52">
        <f>SUMIFS('BAZA DANYCH'!$N:$N,'BAZA DANYCH'!$B:$B,STATYSTYKI!$B133,'BAZA DANYCH'!$C:$C,STATYSTYKI!$C133,'BAZA DANYCH'!$G:$G,STATYSTYKI!$D133,'BAZA DANYCH'!$J:$J,STATYSTYKI!BR$99,'BAZA DANYCH'!$I:$I,STATYSTYKI!$L$5)</f>
        <v>0</v>
      </c>
      <c r="BS133" s="52">
        <f>SUMIFS('BAZA DANYCH'!$N:$N,'BAZA DANYCH'!$B:$B,STATYSTYKI!$B133,'BAZA DANYCH'!$C:$C,STATYSTYKI!$C133,'BAZA DANYCH'!$G:$G,STATYSTYKI!$D133,'BAZA DANYCH'!$J:$J,STATYSTYKI!BS$99,'BAZA DANYCH'!$I:$I,STATYSTYKI!$L$5)</f>
        <v>0</v>
      </c>
      <c r="BT133" s="52">
        <f>SUMIFS('BAZA DANYCH'!$N:$N,'BAZA DANYCH'!$B:$B,STATYSTYKI!$B133,'BAZA DANYCH'!$C:$C,STATYSTYKI!$C133,'BAZA DANYCH'!$G:$G,STATYSTYKI!$D133,'BAZA DANYCH'!$J:$J,STATYSTYKI!BT$99,'BAZA DANYCH'!$I:$I,STATYSTYKI!$L$5)</f>
        <v>0</v>
      </c>
      <c r="BU133" s="52">
        <f>SUMIFS('BAZA DANYCH'!$N:$N,'BAZA DANYCH'!$B:$B,STATYSTYKI!$B133,'BAZA DANYCH'!$C:$C,STATYSTYKI!$C133,'BAZA DANYCH'!$G:$G,STATYSTYKI!$D133,'BAZA DANYCH'!$J:$J,STATYSTYKI!BU$99,'BAZA DANYCH'!$I:$I,STATYSTYKI!$L$5)</f>
        <v>0</v>
      </c>
      <c r="BV133" s="52">
        <f>SUMIFS('BAZA DANYCH'!$N:$N,'BAZA DANYCH'!$B:$B,STATYSTYKI!$B133,'BAZA DANYCH'!$C:$C,STATYSTYKI!$C133,'BAZA DANYCH'!$G:$G,STATYSTYKI!$D133,'BAZA DANYCH'!$J:$J,STATYSTYKI!BV$99,'BAZA DANYCH'!$I:$I,STATYSTYKI!$L$5)</f>
        <v>0</v>
      </c>
      <c r="BW133" s="52">
        <f>SUMIFS('BAZA DANYCH'!$N:$N,'BAZA DANYCH'!$B:$B,STATYSTYKI!$B133,'BAZA DANYCH'!$C:$C,STATYSTYKI!$C133,'BAZA DANYCH'!$G:$G,STATYSTYKI!$D133,'BAZA DANYCH'!$J:$J,STATYSTYKI!BW$99,'BAZA DANYCH'!$I:$I,STATYSTYKI!$L$5)</f>
        <v>0</v>
      </c>
      <c r="BX133" s="52">
        <f>SUMIFS('BAZA DANYCH'!$N:$N,'BAZA DANYCH'!$B:$B,STATYSTYKI!$B133,'BAZA DANYCH'!$C:$C,STATYSTYKI!$C133,'BAZA DANYCH'!$G:$G,STATYSTYKI!$D133,'BAZA DANYCH'!$J:$J,STATYSTYKI!BX$99,'BAZA DANYCH'!$I:$I,STATYSTYKI!$L$5)</f>
        <v>0</v>
      </c>
      <c r="BY133" s="52">
        <f>SUMIFS('BAZA DANYCH'!$N:$N,'BAZA DANYCH'!$B:$B,STATYSTYKI!$B133,'BAZA DANYCH'!$C:$C,STATYSTYKI!$C133,'BAZA DANYCH'!$G:$G,STATYSTYKI!$D133,'BAZA DANYCH'!$J:$J,STATYSTYKI!BY$99,'BAZA DANYCH'!$I:$I,STATYSTYKI!$L$5)</f>
        <v>0</v>
      </c>
      <c r="BZ133" s="52">
        <f>SUMIFS('BAZA DANYCH'!$N:$N,'BAZA DANYCH'!$B:$B,STATYSTYKI!$B133,'BAZA DANYCH'!$C:$C,STATYSTYKI!$C133,'BAZA DANYCH'!$G:$G,STATYSTYKI!$D133,'BAZA DANYCH'!$J:$J,STATYSTYKI!BZ$99,'BAZA DANYCH'!$I:$I,STATYSTYKI!$L$5)</f>
        <v>0</v>
      </c>
      <c r="CA133" s="52">
        <f>SUMIFS('BAZA DANYCH'!$N:$N,'BAZA DANYCH'!$B:$B,STATYSTYKI!$B133,'BAZA DANYCH'!$C:$C,STATYSTYKI!$C133,'BAZA DANYCH'!$G:$G,STATYSTYKI!$D133,'BAZA DANYCH'!$J:$J,STATYSTYKI!CA$99,'BAZA DANYCH'!$I:$I,STATYSTYKI!$L$5)</f>
        <v>0</v>
      </c>
      <c r="CB133" s="52">
        <f>SUMIFS('BAZA DANYCH'!$N:$N,'BAZA DANYCH'!$B:$B,STATYSTYKI!$B133,'BAZA DANYCH'!$C:$C,STATYSTYKI!$C133,'BAZA DANYCH'!$G:$G,STATYSTYKI!$D133,'BAZA DANYCH'!$J:$J,STATYSTYKI!CB$99,'BAZA DANYCH'!$I:$I,STATYSTYKI!$L$5)</f>
        <v>0</v>
      </c>
      <c r="CC133" s="52">
        <f>SUMIFS('BAZA DANYCH'!$N:$N,'BAZA DANYCH'!$B:$B,STATYSTYKI!$B133,'BAZA DANYCH'!$C:$C,STATYSTYKI!$C133,'BAZA DANYCH'!$G:$G,STATYSTYKI!$D133,'BAZA DANYCH'!$J:$J,STATYSTYKI!CC$99,'BAZA DANYCH'!$I:$I,STATYSTYKI!$L$5)</f>
        <v>0</v>
      </c>
      <c r="CD133" s="52">
        <f>SUMIFS('BAZA DANYCH'!$N:$N,'BAZA DANYCH'!$B:$B,STATYSTYKI!$B133,'BAZA DANYCH'!$C:$C,STATYSTYKI!$C133,'BAZA DANYCH'!$G:$G,STATYSTYKI!$D133,'BAZA DANYCH'!$J:$J,STATYSTYKI!CD$99,'BAZA DANYCH'!$I:$I,STATYSTYKI!$L$5)</f>
        <v>0</v>
      </c>
      <c r="CE133" s="52">
        <f>SUMIFS('BAZA DANYCH'!$N:$N,'BAZA DANYCH'!$B:$B,STATYSTYKI!$B133,'BAZA DANYCH'!$C:$C,STATYSTYKI!$C133,'BAZA DANYCH'!$G:$G,STATYSTYKI!$D133,'BAZA DANYCH'!$J:$J,STATYSTYKI!CE$99,'BAZA DANYCH'!$I:$I,STATYSTYKI!$L$5)</f>
        <v>0</v>
      </c>
      <c r="CF133" s="52">
        <f>SUMIFS('BAZA DANYCH'!$N:$N,'BAZA DANYCH'!$B:$B,STATYSTYKI!$B133,'BAZA DANYCH'!$C:$C,STATYSTYKI!$C133,'BAZA DANYCH'!$G:$G,STATYSTYKI!$D133,'BAZA DANYCH'!$J:$J,STATYSTYKI!CF$99,'BAZA DANYCH'!$I:$I,STATYSTYKI!$L$5)</f>
        <v>0</v>
      </c>
      <c r="CG133" s="52">
        <f>SUMIFS('BAZA DANYCH'!$N:$N,'BAZA DANYCH'!$B:$B,STATYSTYKI!$B133,'BAZA DANYCH'!$C:$C,STATYSTYKI!$C133,'BAZA DANYCH'!$G:$G,STATYSTYKI!$D133,'BAZA DANYCH'!$J:$J,STATYSTYKI!CG$99,'BAZA DANYCH'!$I:$I,STATYSTYKI!$L$5)</f>
        <v>0</v>
      </c>
      <c r="CH133" s="52">
        <f>SUMIFS('BAZA DANYCH'!$N:$N,'BAZA DANYCH'!$B:$B,STATYSTYKI!$B133,'BAZA DANYCH'!$C:$C,STATYSTYKI!$C133,'BAZA DANYCH'!$G:$G,STATYSTYKI!$D133,'BAZA DANYCH'!$J:$J,STATYSTYKI!CH$99,'BAZA DANYCH'!$I:$I,STATYSTYKI!$L$5)</f>
        <v>0</v>
      </c>
      <c r="CI133" s="52">
        <f>SUMIFS('BAZA DANYCH'!$N:$N,'BAZA DANYCH'!$B:$B,STATYSTYKI!$B133,'BAZA DANYCH'!$C:$C,STATYSTYKI!$C133,'BAZA DANYCH'!$G:$G,STATYSTYKI!$D133,'BAZA DANYCH'!$J:$J,STATYSTYKI!CI$99,'BAZA DANYCH'!$I:$I,STATYSTYKI!$L$5)</f>
        <v>0</v>
      </c>
      <c r="CJ133" s="52">
        <f>SUMIFS('BAZA DANYCH'!$N:$N,'BAZA DANYCH'!$B:$B,STATYSTYKI!$B133,'BAZA DANYCH'!$C:$C,STATYSTYKI!$C133,'BAZA DANYCH'!$G:$G,STATYSTYKI!$D133,'BAZA DANYCH'!$J:$J,STATYSTYKI!CJ$99,'BAZA DANYCH'!$I:$I,STATYSTYKI!$L$5)</f>
        <v>0</v>
      </c>
      <c r="CK133" s="52">
        <f>SUMIFS('BAZA DANYCH'!$N:$N,'BAZA DANYCH'!$B:$B,STATYSTYKI!$B133,'BAZA DANYCH'!$C:$C,STATYSTYKI!$C133,'BAZA DANYCH'!$G:$G,STATYSTYKI!$D133,'BAZA DANYCH'!$J:$J,STATYSTYKI!CK$99,'BAZA DANYCH'!$I:$I,STATYSTYKI!$L$5)</f>
        <v>0</v>
      </c>
      <c r="CL133" s="52">
        <f>SUMIFS('BAZA DANYCH'!$N:$N,'BAZA DANYCH'!$B:$B,STATYSTYKI!$B133,'BAZA DANYCH'!$C:$C,STATYSTYKI!$C133,'BAZA DANYCH'!$G:$G,STATYSTYKI!$D133,'BAZA DANYCH'!$J:$J,STATYSTYKI!CL$99,'BAZA DANYCH'!$I:$I,STATYSTYKI!$L$5)</f>
        <v>0</v>
      </c>
      <c r="CM133" s="52">
        <f>SUMIFS('BAZA DANYCH'!$N:$N,'BAZA DANYCH'!$B:$B,STATYSTYKI!$B133,'BAZA DANYCH'!$C:$C,STATYSTYKI!$C133,'BAZA DANYCH'!$G:$G,STATYSTYKI!$D133,'BAZA DANYCH'!$J:$J,STATYSTYKI!CM$99,'BAZA DANYCH'!$I:$I,STATYSTYKI!$L$5)</f>
        <v>0</v>
      </c>
      <c r="CN133" s="52">
        <f>SUMIFS('BAZA DANYCH'!$N:$N,'BAZA DANYCH'!$B:$B,STATYSTYKI!$B133,'BAZA DANYCH'!$C:$C,STATYSTYKI!$C133,'BAZA DANYCH'!$G:$G,STATYSTYKI!$D133,'BAZA DANYCH'!$J:$J,STATYSTYKI!CN$99,'BAZA DANYCH'!$I:$I,STATYSTYKI!$L$5)</f>
        <v>0</v>
      </c>
      <c r="CO133" s="52">
        <f>SUMIFS('BAZA DANYCH'!$N:$N,'BAZA DANYCH'!$B:$B,STATYSTYKI!$B133,'BAZA DANYCH'!$C:$C,STATYSTYKI!$C133,'BAZA DANYCH'!$G:$G,STATYSTYKI!$D133,'BAZA DANYCH'!$J:$J,STATYSTYKI!CO$99,'BAZA DANYCH'!$I:$I,STATYSTYKI!$L$5)</f>
        <v>0</v>
      </c>
      <c r="CP133" s="52">
        <f>SUMIFS('BAZA DANYCH'!$N:$N,'BAZA DANYCH'!$B:$B,STATYSTYKI!$B133,'BAZA DANYCH'!$C:$C,STATYSTYKI!$C133,'BAZA DANYCH'!$G:$G,STATYSTYKI!$D133,'BAZA DANYCH'!$J:$J,STATYSTYKI!CP$99,'BAZA DANYCH'!$I:$I,STATYSTYKI!$L$5)</f>
        <v>0</v>
      </c>
      <c r="CQ133" s="52">
        <f>SUMIFS('BAZA DANYCH'!$N:$N,'BAZA DANYCH'!$B:$B,STATYSTYKI!$B133,'BAZA DANYCH'!$C:$C,STATYSTYKI!$C133,'BAZA DANYCH'!$G:$G,STATYSTYKI!$D133,'BAZA DANYCH'!$J:$J,STATYSTYKI!CQ$99,'BAZA DANYCH'!$I:$I,STATYSTYKI!$L$5)</f>
        <v>0</v>
      </c>
      <c r="CR133" s="52">
        <f>SUMIFS('BAZA DANYCH'!$N:$N,'BAZA DANYCH'!$B:$B,STATYSTYKI!$B133,'BAZA DANYCH'!$C:$C,STATYSTYKI!$C133,'BAZA DANYCH'!$G:$G,STATYSTYKI!$D133,'BAZA DANYCH'!$J:$J,STATYSTYKI!CR$99,'BAZA DANYCH'!$I:$I,STATYSTYKI!$L$5)</f>
        <v>0</v>
      </c>
      <c r="CS133" s="52">
        <f>SUMIFS('BAZA DANYCH'!$N:$N,'BAZA DANYCH'!$B:$B,STATYSTYKI!$B133,'BAZA DANYCH'!$C:$C,STATYSTYKI!$C133,'BAZA DANYCH'!$G:$G,STATYSTYKI!$D133,'BAZA DANYCH'!$J:$J,STATYSTYKI!CS$99,'BAZA DANYCH'!$I:$I,STATYSTYKI!$L$5)</f>
        <v>0</v>
      </c>
      <c r="CT133" s="52">
        <f>SUMIFS('BAZA DANYCH'!$N:$N,'BAZA DANYCH'!$B:$B,STATYSTYKI!$B133,'BAZA DANYCH'!$C:$C,STATYSTYKI!$C133,'BAZA DANYCH'!$G:$G,STATYSTYKI!$D133,'BAZA DANYCH'!$J:$J,STATYSTYKI!CT$99,'BAZA DANYCH'!$I:$I,STATYSTYKI!$L$5)</f>
        <v>0</v>
      </c>
      <c r="CU133" s="52">
        <f>SUMIFS('BAZA DANYCH'!$N:$N,'BAZA DANYCH'!$B:$B,STATYSTYKI!$B133,'BAZA DANYCH'!$C:$C,STATYSTYKI!$C133,'BAZA DANYCH'!$G:$G,STATYSTYKI!$D133,'BAZA DANYCH'!$J:$J,STATYSTYKI!CU$99,'BAZA DANYCH'!$I:$I,STATYSTYKI!$L$5)</f>
        <v>0</v>
      </c>
      <c r="CV133" s="52">
        <f>SUMIFS('BAZA DANYCH'!$N:$N,'BAZA DANYCH'!$B:$B,STATYSTYKI!$B133,'BAZA DANYCH'!$C:$C,STATYSTYKI!$C133,'BAZA DANYCH'!$G:$G,STATYSTYKI!$D133,'BAZA DANYCH'!$J:$J,STATYSTYKI!CV$99,'BAZA DANYCH'!$I:$I,STATYSTYKI!$L$5)</f>
        <v>0</v>
      </c>
      <c r="CW133" s="52">
        <f>SUMIFS('BAZA DANYCH'!$N:$N,'BAZA DANYCH'!$B:$B,STATYSTYKI!$B133,'BAZA DANYCH'!$C:$C,STATYSTYKI!$C133,'BAZA DANYCH'!$G:$G,STATYSTYKI!$D133,'BAZA DANYCH'!$J:$J,STATYSTYKI!CW$99,'BAZA DANYCH'!$I:$I,STATYSTYKI!$L$5)</f>
        <v>0</v>
      </c>
      <c r="CX133" s="52">
        <f>SUMIFS('BAZA DANYCH'!$N:$N,'BAZA DANYCH'!$B:$B,STATYSTYKI!$B133,'BAZA DANYCH'!$C:$C,STATYSTYKI!$C133,'BAZA DANYCH'!$G:$G,STATYSTYKI!$D133,'BAZA DANYCH'!$J:$J,STATYSTYKI!CX$99,'BAZA DANYCH'!$I:$I,STATYSTYKI!$L$5)</f>
        <v>0</v>
      </c>
    </row>
    <row r="134" spans="2:102">
      <c r="B134" s="20" t="s">
        <v>127</v>
      </c>
      <c r="C134" s="20" t="s">
        <v>121</v>
      </c>
      <c r="D134" s="20" t="s">
        <v>120</v>
      </c>
      <c r="E134" s="25" t="s">
        <v>7</v>
      </c>
      <c r="F134" s="52">
        <f>SUM(G134:CX134)</f>
        <v>0</v>
      </c>
      <c r="G134" s="52">
        <f>SUMIFS('BAZA DANYCH'!$O:$O,'BAZA DANYCH'!$B:$B,STATYSTYKI!$B134,'BAZA DANYCH'!$C:$C,STATYSTYKI!$C134,'BAZA DANYCH'!$G:$G,STATYSTYKI!$D134,'BAZA DANYCH'!$J:$J,STATYSTYKI!G$99,'BAZA DANYCH'!$I:$I,STATYSTYKI!$L$5)</f>
        <v>0</v>
      </c>
      <c r="H134" s="52">
        <f>SUMIFS('BAZA DANYCH'!$O:$O,'BAZA DANYCH'!$B:$B,STATYSTYKI!$B134,'BAZA DANYCH'!$C:$C,STATYSTYKI!$C134,'BAZA DANYCH'!$G:$G,STATYSTYKI!$D134,'BAZA DANYCH'!$J:$J,STATYSTYKI!H$99,'BAZA DANYCH'!$I:$I,STATYSTYKI!$L$5)</f>
        <v>0</v>
      </c>
      <c r="I134" s="52">
        <f>SUMIFS('BAZA DANYCH'!$O:$O,'BAZA DANYCH'!$B:$B,STATYSTYKI!$B134,'BAZA DANYCH'!$C:$C,STATYSTYKI!$C134,'BAZA DANYCH'!$G:$G,STATYSTYKI!$D134,'BAZA DANYCH'!$J:$J,STATYSTYKI!I$99,'BAZA DANYCH'!$I:$I,STATYSTYKI!$L$5)</f>
        <v>0</v>
      </c>
      <c r="J134" s="52">
        <f>SUMIFS('BAZA DANYCH'!$O:$O,'BAZA DANYCH'!$B:$B,STATYSTYKI!$B134,'BAZA DANYCH'!$C:$C,STATYSTYKI!$C134,'BAZA DANYCH'!$G:$G,STATYSTYKI!$D134,'BAZA DANYCH'!$J:$J,STATYSTYKI!J$99,'BAZA DANYCH'!$I:$I,STATYSTYKI!$L$5)</f>
        <v>0</v>
      </c>
      <c r="K134" s="52">
        <f>SUMIFS('BAZA DANYCH'!$O:$O,'BAZA DANYCH'!$B:$B,STATYSTYKI!$B134,'BAZA DANYCH'!$C:$C,STATYSTYKI!$C134,'BAZA DANYCH'!$G:$G,STATYSTYKI!$D134,'BAZA DANYCH'!$J:$J,STATYSTYKI!K$99,'BAZA DANYCH'!$I:$I,STATYSTYKI!$L$5)</f>
        <v>0</v>
      </c>
      <c r="L134" s="52">
        <f>SUMIFS('BAZA DANYCH'!$O:$O,'BAZA DANYCH'!$B:$B,STATYSTYKI!$B134,'BAZA DANYCH'!$C:$C,STATYSTYKI!$C134,'BAZA DANYCH'!$G:$G,STATYSTYKI!$D134,'BAZA DANYCH'!$J:$J,STATYSTYKI!L$99,'BAZA DANYCH'!$I:$I,STATYSTYKI!$L$5)</f>
        <v>0</v>
      </c>
      <c r="M134" s="52">
        <f>SUMIFS('BAZA DANYCH'!$O:$O,'BAZA DANYCH'!$B:$B,STATYSTYKI!$B134,'BAZA DANYCH'!$C:$C,STATYSTYKI!$C134,'BAZA DANYCH'!$G:$G,STATYSTYKI!$D134,'BAZA DANYCH'!$J:$J,STATYSTYKI!M$99,'BAZA DANYCH'!$I:$I,STATYSTYKI!$L$5)</f>
        <v>0</v>
      </c>
      <c r="N134" s="52">
        <f>SUMIFS('BAZA DANYCH'!$O:$O,'BAZA DANYCH'!$B:$B,STATYSTYKI!$B134,'BAZA DANYCH'!$C:$C,STATYSTYKI!$C134,'BAZA DANYCH'!$G:$G,STATYSTYKI!$D134,'BAZA DANYCH'!$J:$J,STATYSTYKI!N$99,'BAZA DANYCH'!$I:$I,STATYSTYKI!$L$5)</f>
        <v>0</v>
      </c>
      <c r="O134" s="52">
        <f>SUMIFS('BAZA DANYCH'!$O:$O,'BAZA DANYCH'!$B:$B,STATYSTYKI!$B134,'BAZA DANYCH'!$C:$C,STATYSTYKI!$C134,'BAZA DANYCH'!$G:$G,STATYSTYKI!$D134,'BAZA DANYCH'!$J:$J,STATYSTYKI!O$99,'BAZA DANYCH'!$I:$I,STATYSTYKI!$L$5)</f>
        <v>0</v>
      </c>
      <c r="P134" s="52">
        <f>SUMIFS('BAZA DANYCH'!$O:$O,'BAZA DANYCH'!$B:$B,STATYSTYKI!$B134,'BAZA DANYCH'!$C:$C,STATYSTYKI!$C134,'BAZA DANYCH'!$G:$G,STATYSTYKI!$D134,'BAZA DANYCH'!$J:$J,STATYSTYKI!P$99,'BAZA DANYCH'!$I:$I,STATYSTYKI!$L$5)</f>
        <v>0</v>
      </c>
      <c r="Q134" s="52">
        <f>SUMIFS('BAZA DANYCH'!$O:$O,'BAZA DANYCH'!$B:$B,STATYSTYKI!$B134,'BAZA DANYCH'!$C:$C,STATYSTYKI!$C134,'BAZA DANYCH'!$G:$G,STATYSTYKI!$D134,'BAZA DANYCH'!$J:$J,STATYSTYKI!Q$99,'BAZA DANYCH'!$I:$I,STATYSTYKI!$L$5)</f>
        <v>0</v>
      </c>
      <c r="R134" s="52">
        <f>SUMIFS('BAZA DANYCH'!$O:$O,'BAZA DANYCH'!$B:$B,STATYSTYKI!$B134,'BAZA DANYCH'!$C:$C,STATYSTYKI!$C134,'BAZA DANYCH'!$G:$G,STATYSTYKI!$D134,'BAZA DANYCH'!$J:$J,STATYSTYKI!R$99,'BAZA DANYCH'!$I:$I,STATYSTYKI!$L$5)</f>
        <v>0</v>
      </c>
      <c r="S134" s="52">
        <f>SUMIFS('BAZA DANYCH'!$O:$O,'BAZA DANYCH'!$B:$B,STATYSTYKI!$B134,'BAZA DANYCH'!$C:$C,STATYSTYKI!$C134,'BAZA DANYCH'!$G:$G,STATYSTYKI!$D134,'BAZA DANYCH'!$J:$J,STATYSTYKI!S$99,'BAZA DANYCH'!$I:$I,STATYSTYKI!$L$5)</f>
        <v>0</v>
      </c>
      <c r="T134" s="52">
        <f>SUMIFS('BAZA DANYCH'!$O:$O,'BAZA DANYCH'!$B:$B,STATYSTYKI!$B134,'BAZA DANYCH'!$C:$C,STATYSTYKI!$C134,'BAZA DANYCH'!$G:$G,STATYSTYKI!$D134,'BAZA DANYCH'!$J:$J,STATYSTYKI!T$99,'BAZA DANYCH'!$I:$I,STATYSTYKI!$L$5)</f>
        <v>0</v>
      </c>
      <c r="U134" s="52">
        <f>SUMIFS('BAZA DANYCH'!$O:$O,'BAZA DANYCH'!$B:$B,STATYSTYKI!$B134,'BAZA DANYCH'!$C:$C,STATYSTYKI!$C134,'BAZA DANYCH'!$G:$G,STATYSTYKI!$D134,'BAZA DANYCH'!$J:$J,STATYSTYKI!U$99,'BAZA DANYCH'!$I:$I,STATYSTYKI!$L$5)</f>
        <v>0</v>
      </c>
      <c r="V134" s="52">
        <f>SUMIFS('BAZA DANYCH'!$O:$O,'BAZA DANYCH'!$B:$B,STATYSTYKI!$B134,'BAZA DANYCH'!$C:$C,STATYSTYKI!$C134,'BAZA DANYCH'!$G:$G,STATYSTYKI!$D134,'BAZA DANYCH'!$J:$J,STATYSTYKI!V$99,'BAZA DANYCH'!$I:$I,STATYSTYKI!$L$5)</f>
        <v>0</v>
      </c>
      <c r="W134" s="52">
        <f>SUMIFS('BAZA DANYCH'!$O:$O,'BAZA DANYCH'!$B:$B,STATYSTYKI!$B134,'BAZA DANYCH'!$C:$C,STATYSTYKI!$C134,'BAZA DANYCH'!$G:$G,STATYSTYKI!$D134,'BAZA DANYCH'!$J:$J,STATYSTYKI!W$99,'BAZA DANYCH'!$I:$I,STATYSTYKI!$L$5)</f>
        <v>0</v>
      </c>
      <c r="X134" s="52">
        <f>SUMIFS('BAZA DANYCH'!$O:$O,'BAZA DANYCH'!$B:$B,STATYSTYKI!$B134,'BAZA DANYCH'!$C:$C,STATYSTYKI!$C134,'BAZA DANYCH'!$G:$G,STATYSTYKI!$D134,'BAZA DANYCH'!$J:$J,STATYSTYKI!X$99,'BAZA DANYCH'!$I:$I,STATYSTYKI!$L$5)</f>
        <v>0</v>
      </c>
      <c r="Y134" s="52">
        <f>SUMIFS('BAZA DANYCH'!$O:$O,'BAZA DANYCH'!$B:$B,STATYSTYKI!$B134,'BAZA DANYCH'!$C:$C,STATYSTYKI!$C134,'BAZA DANYCH'!$G:$G,STATYSTYKI!$D134,'BAZA DANYCH'!$J:$J,STATYSTYKI!Y$99,'BAZA DANYCH'!$I:$I,STATYSTYKI!$L$5)</f>
        <v>0</v>
      </c>
      <c r="Z134" s="52">
        <f>SUMIFS('BAZA DANYCH'!$O:$O,'BAZA DANYCH'!$B:$B,STATYSTYKI!$B134,'BAZA DANYCH'!$C:$C,STATYSTYKI!$C134,'BAZA DANYCH'!$G:$G,STATYSTYKI!$D134,'BAZA DANYCH'!$J:$J,STATYSTYKI!Z$99,'BAZA DANYCH'!$I:$I,STATYSTYKI!$L$5)</f>
        <v>0</v>
      </c>
      <c r="AA134" s="52">
        <f>SUMIFS('BAZA DANYCH'!$O:$O,'BAZA DANYCH'!$B:$B,STATYSTYKI!$B134,'BAZA DANYCH'!$C:$C,STATYSTYKI!$C134,'BAZA DANYCH'!$G:$G,STATYSTYKI!$D134,'BAZA DANYCH'!$J:$J,STATYSTYKI!AA$99,'BAZA DANYCH'!$I:$I,STATYSTYKI!$L$5)</f>
        <v>0</v>
      </c>
      <c r="AB134" s="52">
        <f>SUMIFS('BAZA DANYCH'!$O:$O,'BAZA DANYCH'!$B:$B,STATYSTYKI!$B134,'BAZA DANYCH'!$C:$C,STATYSTYKI!$C134,'BAZA DANYCH'!$G:$G,STATYSTYKI!$D134,'BAZA DANYCH'!$J:$J,STATYSTYKI!AB$99,'BAZA DANYCH'!$I:$I,STATYSTYKI!$L$5)</f>
        <v>0</v>
      </c>
      <c r="AC134" s="52">
        <f>SUMIFS('BAZA DANYCH'!$O:$O,'BAZA DANYCH'!$B:$B,STATYSTYKI!$B134,'BAZA DANYCH'!$C:$C,STATYSTYKI!$C134,'BAZA DANYCH'!$G:$G,STATYSTYKI!$D134,'BAZA DANYCH'!$J:$J,STATYSTYKI!AC$99,'BAZA DANYCH'!$I:$I,STATYSTYKI!$L$5)</f>
        <v>0</v>
      </c>
      <c r="AD134" s="52">
        <f>SUMIFS('BAZA DANYCH'!$O:$O,'BAZA DANYCH'!$B:$B,STATYSTYKI!$B134,'BAZA DANYCH'!$C:$C,STATYSTYKI!$C134,'BAZA DANYCH'!$G:$G,STATYSTYKI!$D134,'BAZA DANYCH'!$J:$J,STATYSTYKI!AD$99,'BAZA DANYCH'!$I:$I,STATYSTYKI!$L$5)</f>
        <v>0</v>
      </c>
      <c r="AE134" s="52">
        <f>SUMIFS('BAZA DANYCH'!$O:$O,'BAZA DANYCH'!$B:$B,STATYSTYKI!$B134,'BAZA DANYCH'!$C:$C,STATYSTYKI!$C134,'BAZA DANYCH'!$G:$G,STATYSTYKI!$D134,'BAZA DANYCH'!$J:$J,STATYSTYKI!AE$99,'BAZA DANYCH'!$I:$I,STATYSTYKI!$L$5)</f>
        <v>0</v>
      </c>
      <c r="AF134" s="52">
        <f>SUMIFS('BAZA DANYCH'!$O:$O,'BAZA DANYCH'!$B:$B,STATYSTYKI!$B134,'BAZA DANYCH'!$C:$C,STATYSTYKI!$C134,'BAZA DANYCH'!$G:$G,STATYSTYKI!$D134,'BAZA DANYCH'!$J:$J,STATYSTYKI!AF$99,'BAZA DANYCH'!$I:$I,STATYSTYKI!$L$5)</f>
        <v>0</v>
      </c>
      <c r="AG134" s="52">
        <f>SUMIFS('BAZA DANYCH'!$O:$O,'BAZA DANYCH'!$B:$B,STATYSTYKI!$B134,'BAZA DANYCH'!$C:$C,STATYSTYKI!$C134,'BAZA DANYCH'!$G:$G,STATYSTYKI!$D134,'BAZA DANYCH'!$J:$J,STATYSTYKI!AG$99,'BAZA DANYCH'!$I:$I,STATYSTYKI!$L$5)</f>
        <v>0</v>
      </c>
      <c r="AH134" s="52">
        <f>SUMIFS('BAZA DANYCH'!$O:$O,'BAZA DANYCH'!$B:$B,STATYSTYKI!$B134,'BAZA DANYCH'!$C:$C,STATYSTYKI!$C134,'BAZA DANYCH'!$G:$G,STATYSTYKI!$D134,'BAZA DANYCH'!$J:$J,STATYSTYKI!AH$99,'BAZA DANYCH'!$I:$I,STATYSTYKI!$L$5)</f>
        <v>0</v>
      </c>
      <c r="AI134" s="52">
        <f>SUMIFS('BAZA DANYCH'!$O:$O,'BAZA DANYCH'!$B:$B,STATYSTYKI!$B134,'BAZA DANYCH'!$C:$C,STATYSTYKI!$C134,'BAZA DANYCH'!$G:$G,STATYSTYKI!$D134,'BAZA DANYCH'!$J:$J,STATYSTYKI!AI$99,'BAZA DANYCH'!$I:$I,STATYSTYKI!$L$5)</f>
        <v>0</v>
      </c>
      <c r="AJ134" s="52">
        <f>SUMIFS('BAZA DANYCH'!$O:$O,'BAZA DANYCH'!$B:$B,STATYSTYKI!$B134,'BAZA DANYCH'!$C:$C,STATYSTYKI!$C134,'BAZA DANYCH'!$G:$G,STATYSTYKI!$D134,'BAZA DANYCH'!$J:$J,STATYSTYKI!AJ$99,'BAZA DANYCH'!$I:$I,STATYSTYKI!$L$5)</f>
        <v>0</v>
      </c>
      <c r="AK134" s="52">
        <f>SUMIFS('BAZA DANYCH'!$O:$O,'BAZA DANYCH'!$B:$B,STATYSTYKI!$B134,'BAZA DANYCH'!$C:$C,STATYSTYKI!$C134,'BAZA DANYCH'!$G:$G,STATYSTYKI!$D134,'BAZA DANYCH'!$J:$J,STATYSTYKI!AK$99,'BAZA DANYCH'!$I:$I,STATYSTYKI!$L$5)</f>
        <v>0</v>
      </c>
      <c r="AL134" s="52">
        <f>SUMIFS('BAZA DANYCH'!$O:$O,'BAZA DANYCH'!$B:$B,STATYSTYKI!$B134,'BAZA DANYCH'!$C:$C,STATYSTYKI!$C134,'BAZA DANYCH'!$G:$G,STATYSTYKI!$D134,'BAZA DANYCH'!$J:$J,STATYSTYKI!AL$99,'BAZA DANYCH'!$I:$I,STATYSTYKI!$L$5)</f>
        <v>0</v>
      </c>
      <c r="AM134" s="52">
        <f>SUMIFS('BAZA DANYCH'!$O:$O,'BAZA DANYCH'!$B:$B,STATYSTYKI!$B134,'BAZA DANYCH'!$C:$C,STATYSTYKI!$C134,'BAZA DANYCH'!$G:$G,STATYSTYKI!$D134,'BAZA DANYCH'!$J:$J,STATYSTYKI!AM$99,'BAZA DANYCH'!$I:$I,STATYSTYKI!$L$5)</f>
        <v>0</v>
      </c>
      <c r="AN134" s="52">
        <f>SUMIFS('BAZA DANYCH'!$O:$O,'BAZA DANYCH'!$B:$B,STATYSTYKI!$B134,'BAZA DANYCH'!$C:$C,STATYSTYKI!$C134,'BAZA DANYCH'!$G:$G,STATYSTYKI!$D134,'BAZA DANYCH'!$J:$J,STATYSTYKI!AN$99,'BAZA DANYCH'!$I:$I,STATYSTYKI!$L$5)</f>
        <v>0</v>
      </c>
      <c r="AO134" s="52">
        <f>SUMIFS('BAZA DANYCH'!$O:$O,'BAZA DANYCH'!$B:$B,STATYSTYKI!$B134,'BAZA DANYCH'!$C:$C,STATYSTYKI!$C134,'BAZA DANYCH'!$G:$G,STATYSTYKI!$D134,'BAZA DANYCH'!$J:$J,STATYSTYKI!AO$99,'BAZA DANYCH'!$I:$I,STATYSTYKI!$L$5)</f>
        <v>0</v>
      </c>
      <c r="AP134" s="52">
        <f>SUMIFS('BAZA DANYCH'!$O:$O,'BAZA DANYCH'!$B:$B,STATYSTYKI!$B134,'BAZA DANYCH'!$C:$C,STATYSTYKI!$C134,'BAZA DANYCH'!$G:$G,STATYSTYKI!$D134,'BAZA DANYCH'!$J:$J,STATYSTYKI!AP$99,'BAZA DANYCH'!$I:$I,STATYSTYKI!$L$5)</f>
        <v>0</v>
      </c>
      <c r="AQ134" s="52">
        <f>SUMIFS('BAZA DANYCH'!$O:$O,'BAZA DANYCH'!$B:$B,STATYSTYKI!$B134,'BAZA DANYCH'!$C:$C,STATYSTYKI!$C134,'BAZA DANYCH'!$G:$G,STATYSTYKI!$D134,'BAZA DANYCH'!$J:$J,STATYSTYKI!AQ$99,'BAZA DANYCH'!$I:$I,STATYSTYKI!$L$5)</f>
        <v>0</v>
      </c>
      <c r="AR134" s="52">
        <f>SUMIFS('BAZA DANYCH'!$O:$O,'BAZA DANYCH'!$B:$B,STATYSTYKI!$B134,'BAZA DANYCH'!$C:$C,STATYSTYKI!$C134,'BAZA DANYCH'!$G:$G,STATYSTYKI!$D134,'BAZA DANYCH'!$J:$J,STATYSTYKI!AR$99,'BAZA DANYCH'!$I:$I,STATYSTYKI!$L$5)</f>
        <v>0</v>
      </c>
      <c r="AS134" s="52">
        <f>SUMIFS('BAZA DANYCH'!$O:$O,'BAZA DANYCH'!$B:$B,STATYSTYKI!$B134,'BAZA DANYCH'!$C:$C,STATYSTYKI!$C134,'BAZA DANYCH'!$G:$G,STATYSTYKI!$D134,'BAZA DANYCH'!$J:$J,STATYSTYKI!AS$99,'BAZA DANYCH'!$I:$I,STATYSTYKI!$L$5)</f>
        <v>0</v>
      </c>
      <c r="AT134" s="52">
        <f>SUMIFS('BAZA DANYCH'!$O:$O,'BAZA DANYCH'!$B:$B,STATYSTYKI!$B134,'BAZA DANYCH'!$C:$C,STATYSTYKI!$C134,'BAZA DANYCH'!$G:$G,STATYSTYKI!$D134,'BAZA DANYCH'!$J:$J,STATYSTYKI!AT$99,'BAZA DANYCH'!$I:$I,STATYSTYKI!$L$5)</f>
        <v>0</v>
      </c>
      <c r="AU134" s="52">
        <f>SUMIFS('BAZA DANYCH'!$O:$O,'BAZA DANYCH'!$B:$B,STATYSTYKI!$B134,'BAZA DANYCH'!$C:$C,STATYSTYKI!$C134,'BAZA DANYCH'!$G:$G,STATYSTYKI!$D134,'BAZA DANYCH'!$J:$J,STATYSTYKI!AU$99,'BAZA DANYCH'!$I:$I,STATYSTYKI!$L$5)</f>
        <v>0</v>
      </c>
      <c r="AV134" s="52">
        <f>SUMIFS('BAZA DANYCH'!$O:$O,'BAZA DANYCH'!$B:$B,STATYSTYKI!$B134,'BAZA DANYCH'!$C:$C,STATYSTYKI!$C134,'BAZA DANYCH'!$G:$G,STATYSTYKI!$D134,'BAZA DANYCH'!$J:$J,STATYSTYKI!AV$99,'BAZA DANYCH'!$I:$I,STATYSTYKI!$L$5)</f>
        <v>0</v>
      </c>
      <c r="AW134" s="52">
        <f>SUMIFS('BAZA DANYCH'!$O:$O,'BAZA DANYCH'!$B:$B,STATYSTYKI!$B134,'BAZA DANYCH'!$C:$C,STATYSTYKI!$C134,'BAZA DANYCH'!$G:$G,STATYSTYKI!$D134,'BAZA DANYCH'!$J:$J,STATYSTYKI!AW$99,'BAZA DANYCH'!$I:$I,STATYSTYKI!$L$5)</f>
        <v>0</v>
      </c>
      <c r="AX134" s="52">
        <f>SUMIFS('BAZA DANYCH'!$O:$O,'BAZA DANYCH'!$B:$B,STATYSTYKI!$B134,'BAZA DANYCH'!$C:$C,STATYSTYKI!$C134,'BAZA DANYCH'!$G:$G,STATYSTYKI!$D134,'BAZA DANYCH'!$J:$J,STATYSTYKI!AX$99,'BAZA DANYCH'!$I:$I,STATYSTYKI!$L$5)</f>
        <v>0</v>
      </c>
      <c r="AY134" s="52">
        <f>SUMIFS('BAZA DANYCH'!$O:$O,'BAZA DANYCH'!$B:$B,STATYSTYKI!$B134,'BAZA DANYCH'!$C:$C,STATYSTYKI!$C134,'BAZA DANYCH'!$G:$G,STATYSTYKI!$D134,'BAZA DANYCH'!$J:$J,STATYSTYKI!AY$99,'BAZA DANYCH'!$I:$I,STATYSTYKI!$L$5)</f>
        <v>0</v>
      </c>
      <c r="AZ134" s="52">
        <f>SUMIFS('BAZA DANYCH'!$O:$O,'BAZA DANYCH'!$B:$B,STATYSTYKI!$B134,'BAZA DANYCH'!$C:$C,STATYSTYKI!$C134,'BAZA DANYCH'!$G:$G,STATYSTYKI!$D134,'BAZA DANYCH'!$J:$J,STATYSTYKI!AZ$99,'BAZA DANYCH'!$I:$I,STATYSTYKI!$L$5)</f>
        <v>0</v>
      </c>
      <c r="BA134" s="52">
        <f>SUMIFS('BAZA DANYCH'!$O:$O,'BAZA DANYCH'!$B:$B,STATYSTYKI!$B134,'BAZA DANYCH'!$C:$C,STATYSTYKI!$C134,'BAZA DANYCH'!$G:$G,STATYSTYKI!$D134,'BAZA DANYCH'!$J:$J,STATYSTYKI!BA$99,'BAZA DANYCH'!$I:$I,STATYSTYKI!$L$5)</f>
        <v>0</v>
      </c>
      <c r="BB134" s="52">
        <f>SUMIFS('BAZA DANYCH'!$O:$O,'BAZA DANYCH'!$B:$B,STATYSTYKI!$B134,'BAZA DANYCH'!$C:$C,STATYSTYKI!$C134,'BAZA DANYCH'!$G:$G,STATYSTYKI!$D134,'BAZA DANYCH'!$J:$J,STATYSTYKI!BB$99,'BAZA DANYCH'!$I:$I,STATYSTYKI!$L$5)</f>
        <v>0</v>
      </c>
      <c r="BC134" s="52">
        <f>SUMIFS('BAZA DANYCH'!$O:$O,'BAZA DANYCH'!$B:$B,STATYSTYKI!$B134,'BAZA DANYCH'!$C:$C,STATYSTYKI!$C134,'BAZA DANYCH'!$G:$G,STATYSTYKI!$D134,'BAZA DANYCH'!$J:$J,STATYSTYKI!BC$99,'BAZA DANYCH'!$I:$I,STATYSTYKI!$L$5)</f>
        <v>0</v>
      </c>
      <c r="BD134" s="52">
        <f>SUMIFS('BAZA DANYCH'!$O:$O,'BAZA DANYCH'!$B:$B,STATYSTYKI!$B134,'BAZA DANYCH'!$C:$C,STATYSTYKI!$C134,'BAZA DANYCH'!$G:$G,STATYSTYKI!$D134,'BAZA DANYCH'!$J:$J,STATYSTYKI!BD$99,'BAZA DANYCH'!$I:$I,STATYSTYKI!$L$5)</f>
        <v>0</v>
      </c>
      <c r="BE134" s="52">
        <f>SUMIFS('BAZA DANYCH'!$O:$O,'BAZA DANYCH'!$B:$B,STATYSTYKI!$B134,'BAZA DANYCH'!$C:$C,STATYSTYKI!$C134,'BAZA DANYCH'!$G:$G,STATYSTYKI!$D134,'BAZA DANYCH'!$J:$J,STATYSTYKI!BE$99,'BAZA DANYCH'!$I:$I,STATYSTYKI!$L$5)</f>
        <v>0</v>
      </c>
      <c r="BF134" s="52">
        <f>SUMIFS('BAZA DANYCH'!$O:$O,'BAZA DANYCH'!$B:$B,STATYSTYKI!$B134,'BAZA DANYCH'!$C:$C,STATYSTYKI!$C134,'BAZA DANYCH'!$G:$G,STATYSTYKI!$D134,'BAZA DANYCH'!$J:$J,STATYSTYKI!BF$99,'BAZA DANYCH'!$I:$I,STATYSTYKI!$L$5)</f>
        <v>0</v>
      </c>
      <c r="BG134" s="52">
        <f>SUMIFS('BAZA DANYCH'!$O:$O,'BAZA DANYCH'!$B:$B,STATYSTYKI!$B134,'BAZA DANYCH'!$C:$C,STATYSTYKI!$C134,'BAZA DANYCH'!$G:$G,STATYSTYKI!$D134,'BAZA DANYCH'!$J:$J,STATYSTYKI!BG$99,'BAZA DANYCH'!$I:$I,STATYSTYKI!$L$5)</f>
        <v>0</v>
      </c>
      <c r="BH134" s="52">
        <f>SUMIFS('BAZA DANYCH'!$O:$O,'BAZA DANYCH'!$B:$B,STATYSTYKI!$B134,'BAZA DANYCH'!$C:$C,STATYSTYKI!$C134,'BAZA DANYCH'!$G:$G,STATYSTYKI!$D134,'BAZA DANYCH'!$J:$J,STATYSTYKI!BH$99,'BAZA DANYCH'!$I:$I,STATYSTYKI!$L$5)</f>
        <v>0</v>
      </c>
      <c r="BI134" s="52">
        <f>SUMIFS('BAZA DANYCH'!$O:$O,'BAZA DANYCH'!$B:$B,STATYSTYKI!$B134,'BAZA DANYCH'!$C:$C,STATYSTYKI!$C134,'BAZA DANYCH'!$G:$G,STATYSTYKI!$D134,'BAZA DANYCH'!$J:$J,STATYSTYKI!BI$99,'BAZA DANYCH'!$I:$I,STATYSTYKI!$L$5)</f>
        <v>0</v>
      </c>
      <c r="BJ134" s="52">
        <f>SUMIFS('BAZA DANYCH'!$O:$O,'BAZA DANYCH'!$B:$B,STATYSTYKI!$B134,'BAZA DANYCH'!$C:$C,STATYSTYKI!$C134,'BAZA DANYCH'!$G:$G,STATYSTYKI!$D134,'BAZA DANYCH'!$J:$J,STATYSTYKI!BJ$99,'BAZA DANYCH'!$I:$I,STATYSTYKI!$L$5)</f>
        <v>0</v>
      </c>
      <c r="BK134" s="52">
        <f>SUMIFS('BAZA DANYCH'!$O:$O,'BAZA DANYCH'!$B:$B,STATYSTYKI!$B134,'BAZA DANYCH'!$C:$C,STATYSTYKI!$C134,'BAZA DANYCH'!$G:$G,STATYSTYKI!$D134,'BAZA DANYCH'!$J:$J,STATYSTYKI!BK$99,'BAZA DANYCH'!$I:$I,STATYSTYKI!$L$5)</f>
        <v>0</v>
      </c>
      <c r="BL134" s="52">
        <f>SUMIFS('BAZA DANYCH'!$O:$O,'BAZA DANYCH'!$B:$B,STATYSTYKI!$B134,'BAZA DANYCH'!$C:$C,STATYSTYKI!$C134,'BAZA DANYCH'!$G:$G,STATYSTYKI!$D134,'BAZA DANYCH'!$J:$J,STATYSTYKI!BL$99,'BAZA DANYCH'!$I:$I,STATYSTYKI!$L$5)</f>
        <v>0</v>
      </c>
      <c r="BM134" s="52">
        <f>SUMIFS('BAZA DANYCH'!$O:$O,'BAZA DANYCH'!$B:$B,STATYSTYKI!$B134,'BAZA DANYCH'!$C:$C,STATYSTYKI!$C134,'BAZA DANYCH'!$G:$G,STATYSTYKI!$D134,'BAZA DANYCH'!$J:$J,STATYSTYKI!BM$99,'BAZA DANYCH'!$I:$I,STATYSTYKI!$L$5)</f>
        <v>0</v>
      </c>
      <c r="BN134" s="52">
        <f>SUMIFS('BAZA DANYCH'!$O:$O,'BAZA DANYCH'!$B:$B,STATYSTYKI!$B134,'BAZA DANYCH'!$C:$C,STATYSTYKI!$C134,'BAZA DANYCH'!$G:$G,STATYSTYKI!$D134,'BAZA DANYCH'!$J:$J,STATYSTYKI!BN$99,'BAZA DANYCH'!$I:$I,STATYSTYKI!$L$5)</f>
        <v>0</v>
      </c>
      <c r="BO134" s="52">
        <f>SUMIFS('BAZA DANYCH'!$O:$O,'BAZA DANYCH'!$B:$B,STATYSTYKI!$B134,'BAZA DANYCH'!$C:$C,STATYSTYKI!$C134,'BAZA DANYCH'!$G:$G,STATYSTYKI!$D134,'BAZA DANYCH'!$J:$J,STATYSTYKI!BO$99,'BAZA DANYCH'!$I:$I,STATYSTYKI!$L$5)</f>
        <v>0</v>
      </c>
      <c r="BP134" s="52">
        <f>SUMIFS('BAZA DANYCH'!$O:$O,'BAZA DANYCH'!$B:$B,STATYSTYKI!$B134,'BAZA DANYCH'!$C:$C,STATYSTYKI!$C134,'BAZA DANYCH'!$G:$G,STATYSTYKI!$D134,'BAZA DANYCH'!$J:$J,STATYSTYKI!BP$99,'BAZA DANYCH'!$I:$I,STATYSTYKI!$L$5)</f>
        <v>0</v>
      </c>
      <c r="BQ134" s="52">
        <f>SUMIFS('BAZA DANYCH'!$O:$O,'BAZA DANYCH'!$B:$B,STATYSTYKI!$B134,'BAZA DANYCH'!$C:$C,STATYSTYKI!$C134,'BAZA DANYCH'!$G:$G,STATYSTYKI!$D134,'BAZA DANYCH'!$J:$J,STATYSTYKI!BQ$99,'BAZA DANYCH'!$I:$I,STATYSTYKI!$L$5)</f>
        <v>0</v>
      </c>
      <c r="BR134" s="52">
        <f>SUMIFS('BAZA DANYCH'!$O:$O,'BAZA DANYCH'!$B:$B,STATYSTYKI!$B134,'BAZA DANYCH'!$C:$C,STATYSTYKI!$C134,'BAZA DANYCH'!$G:$G,STATYSTYKI!$D134,'BAZA DANYCH'!$J:$J,STATYSTYKI!BR$99,'BAZA DANYCH'!$I:$I,STATYSTYKI!$L$5)</f>
        <v>0</v>
      </c>
      <c r="BS134" s="52">
        <f>SUMIFS('BAZA DANYCH'!$O:$O,'BAZA DANYCH'!$B:$B,STATYSTYKI!$B134,'BAZA DANYCH'!$C:$C,STATYSTYKI!$C134,'BAZA DANYCH'!$G:$G,STATYSTYKI!$D134,'BAZA DANYCH'!$J:$J,STATYSTYKI!BS$99,'BAZA DANYCH'!$I:$I,STATYSTYKI!$L$5)</f>
        <v>0</v>
      </c>
      <c r="BT134" s="52">
        <f>SUMIFS('BAZA DANYCH'!$O:$O,'BAZA DANYCH'!$B:$B,STATYSTYKI!$B134,'BAZA DANYCH'!$C:$C,STATYSTYKI!$C134,'BAZA DANYCH'!$G:$G,STATYSTYKI!$D134,'BAZA DANYCH'!$J:$J,STATYSTYKI!BT$99,'BAZA DANYCH'!$I:$I,STATYSTYKI!$L$5)</f>
        <v>0</v>
      </c>
      <c r="BU134" s="52">
        <f>SUMIFS('BAZA DANYCH'!$O:$O,'BAZA DANYCH'!$B:$B,STATYSTYKI!$B134,'BAZA DANYCH'!$C:$C,STATYSTYKI!$C134,'BAZA DANYCH'!$G:$G,STATYSTYKI!$D134,'BAZA DANYCH'!$J:$J,STATYSTYKI!BU$99,'BAZA DANYCH'!$I:$I,STATYSTYKI!$L$5)</f>
        <v>0</v>
      </c>
      <c r="BV134" s="52">
        <f>SUMIFS('BAZA DANYCH'!$O:$O,'BAZA DANYCH'!$B:$B,STATYSTYKI!$B134,'BAZA DANYCH'!$C:$C,STATYSTYKI!$C134,'BAZA DANYCH'!$G:$G,STATYSTYKI!$D134,'BAZA DANYCH'!$J:$J,STATYSTYKI!BV$99,'BAZA DANYCH'!$I:$I,STATYSTYKI!$L$5)</f>
        <v>0</v>
      </c>
      <c r="BW134" s="52">
        <f>SUMIFS('BAZA DANYCH'!$O:$O,'BAZA DANYCH'!$B:$B,STATYSTYKI!$B134,'BAZA DANYCH'!$C:$C,STATYSTYKI!$C134,'BAZA DANYCH'!$G:$G,STATYSTYKI!$D134,'BAZA DANYCH'!$J:$J,STATYSTYKI!BW$99,'BAZA DANYCH'!$I:$I,STATYSTYKI!$L$5)</f>
        <v>0</v>
      </c>
      <c r="BX134" s="52">
        <f>SUMIFS('BAZA DANYCH'!$O:$O,'BAZA DANYCH'!$B:$B,STATYSTYKI!$B134,'BAZA DANYCH'!$C:$C,STATYSTYKI!$C134,'BAZA DANYCH'!$G:$G,STATYSTYKI!$D134,'BAZA DANYCH'!$J:$J,STATYSTYKI!BX$99,'BAZA DANYCH'!$I:$I,STATYSTYKI!$L$5)</f>
        <v>0</v>
      </c>
      <c r="BY134" s="52">
        <f>SUMIFS('BAZA DANYCH'!$O:$O,'BAZA DANYCH'!$B:$B,STATYSTYKI!$B134,'BAZA DANYCH'!$C:$C,STATYSTYKI!$C134,'BAZA DANYCH'!$G:$G,STATYSTYKI!$D134,'BAZA DANYCH'!$J:$J,STATYSTYKI!BY$99,'BAZA DANYCH'!$I:$I,STATYSTYKI!$L$5)</f>
        <v>0</v>
      </c>
      <c r="BZ134" s="52">
        <f>SUMIFS('BAZA DANYCH'!$O:$O,'BAZA DANYCH'!$B:$B,STATYSTYKI!$B134,'BAZA DANYCH'!$C:$C,STATYSTYKI!$C134,'BAZA DANYCH'!$G:$G,STATYSTYKI!$D134,'BAZA DANYCH'!$J:$J,STATYSTYKI!BZ$99,'BAZA DANYCH'!$I:$I,STATYSTYKI!$L$5)</f>
        <v>0</v>
      </c>
      <c r="CA134" s="52">
        <f>SUMIFS('BAZA DANYCH'!$O:$O,'BAZA DANYCH'!$B:$B,STATYSTYKI!$B134,'BAZA DANYCH'!$C:$C,STATYSTYKI!$C134,'BAZA DANYCH'!$G:$G,STATYSTYKI!$D134,'BAZA DANYCH'!$J:$J,STATYSTYKI!CA$99,'BAZA DANYCH'!$I:$I,STATYSTYKI!$L$5)</f>
        <v>0</v>
      </c>
      <c r="CB134" s="52">
        <f>SUMIFS('BAZA DANYCH'!$O:$O,'BAZA DANYCH'!$B:$B,STATYSTYKI!$B134,'BAZA DANYCH'!$C:$C,STATYSTYKI!$C134,'BAZA DANYCH'!$G:$G,STATYSTYKI!$D134,'BAZA DANYCH'!$J:$J,STATYSTYKI!CB$99,'BAZA DANYCH'!$I:$I,STATYSTYKI!$L$5)</f>
        <v>0</v>
      </c>
      <c r="CC134" s="52">
        <f>SUMIFS('BAZA DANYCH'!$O:$O,'BAZA DANYCH'!$B:$B,STATYSTYKI!$B134,'BAZA DANYCH'!$C:$C,STATYSTYKI!$C134,'BAZA DANYCH'!$G:$G,STATYSTYKI!$D134,'BAZA DANYCH'!$J:$J,STATYSTYKI!CC$99,'BAZA DANYCH'!$I:$I,STATYSTYKI!$L$5)</f>
        <v>0</v>
      </c>
      <c r="CD134" s="52">
        <f>SUMIFS('BAZA DANYCH'!$O:$O,'BAZA DANYCH'!$B:$B,STATYSTYKI!$B134,'BAZA DANYCH'!$C:$C,STATYSTYKI!$C134,'BAZA DANYCH'!$G:$G,STATYSTYKI!$D134,'BAZA DANYCH'!$J:$J,STATYSTYKI!CD$99,'BAZA DANYCH'!$I:$I,STATYSTYKI!$L$5)</f>
        <v>0</v>
      </c>
      <c r="CE134" s="52">
        <f>SUMIFS('BAZA DANYCH'!$O:$O,'BAZA DANYCH'!$B:$B,STATYSTYKI!$B134,'BAZA DANYCH'!$C:$C,STATYSTYKI!$C134,'BAZA DANYCH'!$G:$G,STATYSTYKI!$D134,'BAZA DANYCH'!$J:$J,STATYSTYKI!CE$99,'BAZA DANYCH'!$I:$I,STATYSTYKI!$L$5)</f>
        <v>0</v>
      </c>
      <c r="CF134" s="52">
        <f>SUMIFS('BAZA DANYCH'!$O:$O,'BAZA DANYCH'!$B:$B,STATYSTYKI!$B134,'BAZA DANYCH'!$C:$C,STATYSTYKI!$C134,'BAZA DANYCH'!$G:$G,STATYSTYKI!$D134,'BAZA DANYCH'!$J:$J,STATYSTYKI!CF$99,'BAZA DANYCH'!$I:$I,STATYSTYKI!$L$5)</f>
        <v>0</v>
      </c>
      <c r="CG134" s="52">
        <f>SUMIFS('BAZA DANYCH'!$O:$O,'BAZA DANYCH'!$B:$B,STATYSTYKI!$B134,'BAZA DANYCH'!$C:$C,STATYSTYKI!$C134,'BAZA DANYCH'!$G:$G,STATYSTYKI!$D134,'BAZA DANYCH'!$J:$J,STATYSTYKI!CG$99,'BAZA DANYCH'!$I:$I,STATYSTYKI!$L$5)</f>
        <v>0</v>
      </c>
      <c r="CH134" s="52">
        <f>SUMIFS('BAZA DANYCH'!$O:$O,'BAZA DANYCH'!$B:$B,STATYSTYKI!$B134,'BAZA DANYCH'!$C:$C,STATYSTYKI!$C134,'BAZA DANYCH'!$G:$G,STATYSTYKI!$D134,'BAZA DANYCH'!$J:$J,STATYSTYKI!CH$99,'BAZA DANYCH'!$I:$I,STATYSTYKI!$L$5)</f>
        <v>0</v>
      </c>
      <c r="CI134" s="52">
        <f>SUMIFS('BAZA DANYCH'!$O:$O,'BAZA DANYCH'!$B:$B,STATYSTYKI!$B134,'BAZA DANYCH'!$C:$C,STATYSTYKI!$C134,'BAZA DANYCH'!$G:$G,STATYSTYKI!$D134,'BAZA DANYCH'!$J:$J,STATYSTYKI!CI$99,'BAZA DANYCH'!$I:$I,STATYSTYKI!$L$5)</f>
        <v>0</v>
      </c>
      <c r="CJ134" s="52">
        <f>SUMIFS('BAZA DANYCH'!$O:$O,'BAZA DANYCH'!$B:$B,STATYSTYKI!$B134,'BAZA DANYCH'!$C:$C,STATYSTYKI!$C134,'BAZA DANYCH'!$G:$G,STATYSTYKI!$D134,'BAZA DANYCH'!$J:$J,STATYSTYKI!CJ$99,'BAZA DANYCH'!$I:$I,STATYSTYKI!$L$5)</f>
        <v>0</v>
      </c>
      <c r="CK134" s="52">
        <f>SUMIFS('BAZA DANYCH'!$O:$O,'BAZA DANYCH'!$B:$B,STATYSTYKI!$B134,'BAZA DANYCH'!$C:$C,STATYSTYKI!$C134,'BAZA DANYCH'!$G:$G,STATYSTYKI!$D134,'BAZA DANYCH'!$J:$J,STATYSTYKI!CK$99,'BAZA DANYCH'!$I:$I,STATYSTYKI!$L$5)</f>
        <v>0</v>
      </c>
      <c r="CL134" s="52">
        <f>SUMIFS('BAZA DANYCH'!$O:$O,'BAZA DANYCH'!$B:$B,STATYSTYKI!$B134,'BAZA DANYCH'!$C:$C,STATYSTYKI!$C134,'BAZA DANYCH'!$G:$G,STATYSTYKI!$D134,'BAZA DANYCH'!$J:$J,STATYSTYKI!CL$99,'BAZA DANYCH'!$I:$I,STATYSTYKI!$L$5)</f>
        <v>0</v>
      </c>
      <c r="CM134" s="52">
        <f>SUMIFS('BAZA DANYCH'!$O:$O,'BAZA DANYCH'!$B:$B,STATYSTYKI!$B134,'BAZA DANYCH'!$C:$C,STATYSTYKI!$C134,'BAZA DANYCH'!$G:$G,STATYSTYKI!$D134,'BAZA DANYCH'!$J:$J,STATYSTYKI!CM$99,'BAZA DANYCH'!$I:$I,STATYSTYKI!$L$5)</f>
        <v>0</v>
      </c>
      <c r="CN134" s="52">
        <f>SUMIFS('BAZA DANYCH'!$O:$O,'BAZA DANYCH'!$B:$B,STATYSTYKI!$B134,'BAZA DANYCH'!$C:$C,STATYSTYKI!$C134,'BAZA DANYCH'!$G:$G,STATYSTYKI!$D134,'BAZA DANYCH'!$J:$J,STATYSTYKI!CN$99,'BAZA DANYCH'!$I:$I,STATYSTYKI!$L$5)</f>
        <v>0</v>
      </c>
      <c r="CO134" s="52">
        <f>SUMIFS('BAZA DANYCH'!$O:$O,'BAZA DANYCH'!$B:$B,STATYSTYKI!$B134,'BAZA DANYCH'!$C:$C,STATYSTYKI!$C134,'BAZA DANYCH'!$G:$G,STATYSTYKI!$D134,'BAZA DANYCH'!$J:$J,STATYSTYKI!CO$99,'BAZA DANYCH'!$I:$I,STATYSTYKI!$L$5)</f>
        <v>0</v>
      </c>
      <c r="CP134" s="52">
        <f>SUMIFS('BAZA DANYCH'!$O:$O,'BAZA DANYCH'!$B:$B,STATYSTYKI!$B134,'BAZA DANYCH'!$C:$C,STATYSTYKI!$C134,'BAZA DANYCH'!$G:$G,STATYSTYKI!$D134,'BAZA DANYCH'!$J:$J,STATYSTYKI!CP$99,'BAZA DANYCH'!$I:$I,STATYSTYKI!$L$5)</f>
        <v>0</v>
      </c>
      <c r="CQ134" s="52">
        <f>SUMIFS('BAZA DANYCH'!$O:$O,'BAZA DANYCH'!$B:$B,STATYSTYKI!$B134,'BAZA DANYCH'!$C:$C,STATYSTYKI!$C134,'BAZA DANYCH'!$G:$G,STATYSTYKI!$D134,'BAZA DANYCH'!$J:$J,STATYSTYKI!CQ$99,'BAZA DANYCH'!$I:$I,STATYSTYKI!$L$5)</f>
        <v>0</v>
      </c>
      <c r="CR134" s="52">
        <f>SUMIFS('BAZA DANYCH'!$O:$O,'BAZA DANYCH'!$B:$B,STATYSTYKI!$B134,'BAZA DANYCH'!$C:$C,STATYSTYKI!$C134,'BAZA DANYCH'!$G:$G,STATYSTYKI!$D134,'BAZA DANYCH'!$J:$J,STATYSTYKI!CR$99,'BAZA DANYCH'!$I:$I,STATYSTYKI!$L$5)</f>
        <v>0</v>
      </c>
      <c r="CS134" s="52">
        <f>SUMIFS('BAZA DANYCH'!$O:$O,'BAZA DANYCH'!$B:$B,STATYSTYKI!$B134,'BAZA DANYCH'!$C:$C,STATYSTYKI!$C134,'BAZA DANYCH'!$G:$G,STATYSTYKI!$D134,'BAZA DANYCH'!$J:$J,STATYSTYKI!CS$99,'BAZA DANYCH'!$I:$I,STATYSTYKI!$L$5)</f>
        <v>0</v>
      </c>
      <c r="CT134" s="52">
        <f>SUMIFS('BAZA DANYCH'!$O:$O,'BAZA DANYCH'!$B:$B,STATYSTYKI!$B134,'BAZA DANYCH'!$C:$C,STATYSTYKI!$C134,'BAZA DANYCH'!$G:$G,STATYSTYKI!$D134,'BAZA DANYCH'!$J:$J,STATYSTYKI!CT$99,'BAZA DANYCH'!$I:$I,STATYSTYKI!$L$5)</f>
        <v>0</v>
      </c>
      <c r="CU134" s="52">
        <f>SUMIFS('BAZA DANYCH'!$O:$O,'BAZA DANYCH'!$B:$B,STATYSTYKI!$B134,'BAZA DANYCH'!$C:$C,STATYSTYKI!$C134,'BAZA DANYCH'!$G:$G,STATYSTYKI!$D134,'BAZA DANYCH'!$J:$J,STATYSTYKI!CU$99,'BAZA DANYCH'!$I:$I,STATYSTYKI!$L$5)</f>
        <v>0</v>
      </c>
      <c r="CV134" s="52">
        <f>SUMIFS('BAZA DANYCH'!$O:$O,'BAZA DANYCH'!$B:$B,STATYSTYKI!$B134,'BAZA DANYCH'!$C:$C,STATYSTYKI!$C134,'BAZA DANYCH'!$G:$G,STATYSTYKI!$D134,'BAZA DANYCH'!$J:$J,STATYSTYKI!CV$99,'BAZA DANYCH'!$I:$I,STATYSTYKI!$L$5)</f>
        <v>0</v>
      </c>
      <c r="CW134" s="52">
        <f>SUMIFS('BAZA DANYCH'!$O:$O,'BAZA DANYCH'!$B:$B,STATYSTYKI!$B134,'BAZA DANYCH'!$C:$C,STATYSTYKI!$C134,'BAZA DANYCH'!$G:$G,STATYSTYKI!$D134,'BAZA DANYCH'!$J:$J,STATYSTYKI!CW$99,'BAZA DANYCH'!$I:$I,STATYSTYKI!$L$5)</f>
        <v>0</v>
      </c>
      <c r="CX134" s="52">
        <f>SUMIFS('BAZA DANYCH'!$O:$O,'BAZA DANYCH'!$B:$B,STATYSTYKI!$B134,'BAZA DANYCH'!$C:$C,STATYSTYKI!$C134,'BAZA DANYCH'!$G:$G,STATYSTYKI!$D134,'BAZA DANYCH'!$J:$J,STATYSTYKI!CX$99,'BAZA DANYCH'!$I:$I,STATYSTYKI!$L$5)</f>
        <v>0</v>
      </c>
    </row>
    <row r="135" spans="2:102">
      <c r="B135" s="20" t="s">
        <v>127</v>
      </c>
      <c r="C135" s="20" t="s">
        <v>121</v>
      </c>
      <c r="D135" s="20" t="s">
        <v>120</v>
      </c>
      <c r="E135" s="25" t="s">
        <v>20</v>
      </c>
      <c r="F135" s="52">
        <f t="shared" si="208"/>
        <v>0</v>
      </c>
      <c r="G135" s="52">
        <f>SUMIFS('BAZA DANYCH'!$Q:$Q,'BAZA DANYCH'!$B:$B,STATYSTYKI!$B135,'BAZA DANYCH'!$C:$C,STATYSTYKI!$C135,'BAZA DANYCH'!$G:$G,STATYSTYKI!$D135,'BAZA DANYCH'!$J:$J,STATYSTYKI!G$99,'BAZA DANYCH'!$I:$I,STATYSTYKI!$L$5)</f>
        <v>0</v>
      </c>
      <c r="H135" s="52">
        <f>SUMIFS('BAZA DANYCH'!$Q:$Q,'BAZA DANYCH'!$B:$B,STATYSTYKI!$B135,'BAZA DANYCH'!$C:$C,STATYSTYKI!$C135,'BAZA DANYCH'!$G:$G,STATYSTYKI!$D135,'BAZA DANYCH'!$J:$J,STATYSTYKI!H$99,'BAZA DANYCH'!$I:$I,STATYSTYKI!$L$5)</f>
        <v>0</v>
      </c>
      <c r="I135" s="52">
        <f>SUMIFS('BAZA DANYCH'!$Q:$Q,'BAZA DANYCH'!$B:$B,STATYSTYKI!$B135,'BAZA DANYCH'!$C:$C,STATYSTYKI!$C135,'BAZA DANYCH'!$G:$G,STATYSTYKI!$D135,'BAZA DANYCH'!$J:$J,STATYSTYKI!I$99,'BAZA DANYCH'!$I:$I,STATYSTYKI!$L$5)</f>
        <v>0</v>
      </c>
      <c r="J135" s="52">
        <f>SUMIFS('BAZA DANYCH'!$Q:$Q,'BAZA DANYCH'!$B:$B,STATYSTYKI!$B135,'BAZA DANYCH'!$C:$C,STATYSTYKI!$C135,'BAZA DANYCH'!$G:$G,STATYSTYKI!$D135,'BAZA DANYCH'!$J:$J,STATYSTYKI!J$99,'BAZA DANYCH'!$I:$I,STATYSTYKI!$L$5)</f>
        <v>0</v>
      </c>
      <c r="K135" s="52">
        <f>SUMIFS('BAZA DANYCH'!$Q:$Q,'BAZA DANYCH'!$B:$B,STATYSTYKI!$B135,'BAZA DANYCH'!$C:$C,STATYSTYKI!$C135,'BAZA DANYCH'!$G:$G,STATYSTYKI!$D135,'BAZA DANYCH'!$J:$J,STATYSTYKI!K$99,'BAZA DANYCH'!$I:$I,STATYSTYKI!$L$5)</f>
        <v>0</v>
      </c>
      <c r="L135" s="52">
        <f>SUMIFS('BAZA DANYCH'!$Q:$Q,'BAZA DANYCH'!$B:$B,STATYSTYKI!$B135,'BAZA DANYCH'!$C:$C,STATYSTYKI!$C135,'BAZA DANYCH'!$G:$G,STATYSTYKI!$D135,'BAZA DANYCH'!$J:$J,STATYSTYKI!L$99,'BAZA DANYCH'!$I:$I,STATYSTYKI!$L$5)</f>
        <v>0</v>
      </c>
      <c r="M135" s="52">
        <f>SUMIFS('BAZA DANYCH'!$Q:$Q,'BAZA DANYCH'!$B:$B,STATYSTYKI!$B135,'BAZA DANYCH'!$C:$C,STATYSTYKI!$C135,'BAZA DANYCH'!$G:$G,STATYSTYKI!$D135,'BAZA DANYCH'!$J:$J,STATYSTYKI!M$99,'BAZA DANYCH'!$I:$I,STATYSTYKI!$L$5)</f>
        <v>0</v>
      </c>
      <c r="N135" s="52">
        <f>SUMIFS('BAZA DANYCH'!$Q:$Q,'BAZA DANYCH'!$B:$B,STATYSTYKI!$B135,'BAZA DANYCH'!$C:$C,STATYSTYKI!$C135,'BAZA DANYCH'!$G:$G,STATYSTYKI!$D135,'BAZA DANYCH'!$J:$J,STATYSTYKI!N$99,'BAZA DANYCH'!$I:$I,STATYSTYKI!$L$5)</f>
        <v>0</v>
      </c>
      <c r="O135" s="52">
        <f>SUMIFS('BAZA DANYCH'!$Q:$Q,'BAZA DANYCH'!$B:$B,STATYSTYKI!$B135,'BAZA DANYCH'!$C:$C,STATYSTYKI!$C135,'BAZA DANYCH'!$G:$G,STATYSTYKI!$D135,'BAZA DANYCH'!$J:$J,STATYSTYKI!O$99,'BAZA DANYCH'!$I:$I,STATYSTYKI!$L$5)</f>
        <v>0</v>
      </c>
      <c r="P135" s="52">
        <f>SUMIFS('BAZA DANYCH'!$Q:$Q,'BAZA DANYCH'!$B:$B,STATYSTYKI!$B135,'BAZA DANYCH'!$C:$C,STATYSTYKI!$C135,'BAZA DANYCH'!$G:$G,STATYSTYKI!$D135,'BAZA DANYCH'!$J:$J,STATYSTYKI!P$99,'BAZA DANYCH'!$I:$I,STATYSTYKI!$L$5)</f>
        <v>0</v>
      </c>
      <c r="Q135" s="52">
        <f>SUMIFS('BAZA DANYCH'!$Q:$Q,'BAZA DANYCH'!$B:$B,STATYSTYKI!$B135,'BAZA DANYCH'!$C:$C,STATYSTYKI!$C135,'BAZA DANYCH'!$G:$G,STATYSTYKI!$D135,'BAZA DANYCH'!$J:$J,STATYSTYKI!Q$99,'BAZA DANYCH'!$I:$I,STATYSTYKI!$L$5)</f>
        <v>0</v>
      </c>
      <c r="R135" s="52">
        <f>SUMIFS('BAZA DANYCH'!$Q:$Q,'BAZA DANYCH'!$B:$B,STATYSTYKI!$B135,'BAZA DANYCH'!$C:$C,STATYSTYKI!$C135,'BAZA DANYCH'!$G:$G,STATYSTYKI!$D135,'BAZA DANYCH'!$J:$J,STATYSTYKI!R$99,'BAZA DANYCH'!$I:$I,STATYSTYKI!$L$5)</f>
        <v>0</v>
      </c>
      <c r="S135" s="52">
        <f>SUMIFS('BAZA DANYCH'!$Q:$Q,'BAZA DANYCH'!$B:$B,STATYSTYKI!$B135,'BAZA DANYCH'!$C:$C,STATYSTYKI!$C135,'BAZA DANYCH'!$G:$G,STATYSTYKI!$D135,'BAZA DANYCH'!$J:$J,STATYSTYKI!S$99,'BAZA DANYCH'!$I:$I,STATYSTYKI!$L$5)</f>
        <v>0</v>
      </c>
      <c r="T135" s="52">
        <f>SUMIFS('BAZA DANYCH'!$Q:$Q,'BAZA DANYCH'!$B:$B,STATYSTYKI!$B135,'BAZA DANYCH'!$C:$C,STATYSTYKI!$C135,'BAZA DANYCH'!$G:$G,STATYSTYKI!$D135,'BAZA DANYCH'!$J:$J,STATYSTYKI!T$99,'BAZA DANYCH'!$I:$I,STATYSTYKI!$L$5)</f>
        <v>0</v>
      </c>
      <c r="U135" s="52">
        <f>SUMIFS('BAZA DANYCH'!$Q:$Q,'BAZA DANYCH'!$B:$B,STATYSTYKI!$B135,'BAZA DANYCH'!$C:$C,STATYSTYKI!$C135,'BAZA DANYCH'!$G:$G,STATYSTYKI!$D135,'BAZA DANYCH'!$J:$J,STATYSTYKI!U$99,'BAZA DANYCH'!$I:$I,STATYSTYKI!$L$5)</f>
        <v>0</v>
      </c>
      <c r="V135" s="52">
        <f>SUMIFS('BAZA DANYCH'!$Q:$Q,'BAZA DANYCH'!$B:$B,STATYSTYKI!$B135,'BAZA DANYCH'!$C:$C,STATYSTYKI!$C135,'BAZA DANYCH'!$G:$G,STATYSTYKI!$D135,'BAZA DANYCH'!$J:$J,STATYSTYKI!V$99,'BAZA DANYCH'!$I:$I,STATYSTYKI!$L$5)</f>
        <v>0</v>
      </c>
      <c r="W135" s="52">
        <f>SUMIFS('BAZA DANYCH'!$Q:$Q,'BAZA DANYCH'!$B:$B,STATYSTYKI!$B135,'BAZA DANYCH'!$C:$C,STATYSTYKI!$C135,'BAZA DANYCH'!$G:$G,STATYSTYKI!$D135,'BAZA DANYCH'!$J:$J,STATYSTYKI!W$99,'BAZA DANYCH'!$I:$I,STATYSTYKI!$L$5)</f>
        <v>0</v>
      </c>
      <c r="X135" s="52">
        <f>SUMIFS('BAZA DANYCH'!$Q:$Q,'BAZA DANYCH'!$B:$B,STATYSTYKI!$B135,'BAZA DANYCH'!$C:$C,STATYSTYKI!$C135,'BAZA DANYCH'!$G:$G,STATYSTYKI!$D135,'BAZA DANYCH'!$J:$J,STATYSTYKI!X$99,'BAZA DANYCH'!$I:$I,STATYSTYKI!$L$5)</f>
        <v>0</v>
      </c>
      <c r="Y135" s="52">
        <f>SUMIFS('BAZA DANYCH'!$Q:$Q,'BAZA DANYCH'!$B:$B,STATYSTYKI!$B135,'BAZA DANYCH'!$C:$C,STATYSTYKI!$C135,'BAZA DANYCH'!$G:$G,STATYSTYKI!$D135,'BAZA DANYCH'!$J:$J,STATYSTYKI!Y$99,'BAZA DANYCH'!$I:$I,STATYSTYKI!$L$5)</f>
        <v>0</v>
      </c>
      <c r="Z135" s="52">
        <f>SUMIFS('BAZA DANYCH'!$Q:$Q,'BAZA DANYCH'!$B:$B,STATYSTYKI!$B135,'BAZA DANYCH'!$C:$C,STATYSTYKI!$C135,'BAZA DANYCH'!$G:$G,STATYSTYKI!$D135,'BAZA DANYCH'!$J:$J,STATYSTYKI!Z$99,'BAZA DANYCH'!$I:$I,STATYSTYKI!$L$5)</f>
        <v>0</v>
      </c>
      <c r="AA135" s="52">
        <f>SUMIFS('BAZA DANYCH'!$Q:$Q,'BAZA DANYCH'!$B:$B,STATYSTYKI!$B135,'BAZA DANYCH'!$C:$C,STATYSTYKI!$C135,'BAZA DANYCH'!$G:$G,STATYSTYKI!$D135,'BAZA DANYCH'!$J:$J,STATYSTYKI!AA$99,'BAZA DANYCH'!$I:$I,STATYSTYKI!$L$5)</f>
        <v>0</v>
      </c>
      <c r="AB135" s="52">
        <f>SUMIFS('BAZA DANYCH'!$Q:$Q,'BAZA DANYCH'!$B:$B,STATYSTYKI!$B135,'BAZA DANYCH'!$C:$C,STATYSTYKI!$C135,'BAZA DANYCH'!$G:$G,STATYSTYKI!$D135,'BAZA DANYCH'!$J:$J,STATYSTYKI!AB$99,'BAZA DANYCH'!$I:$I,STATYSTYKI!$L$5)</f>
        <v>0</v>
      </c>
      <c r="AC135" s="52">
        <f>SUMIFS('BAZA DANYCH'!$Q:$Q,'BAZA DANYCH'!$B:$B,STATYSTYKI!$B135,'BAZA DANYCH'!$C:$C,STATYSTYKI!$C135,'BAZA DANYCH'!$G:$G,STATYSTYKI!$D135,'BAZA DANYCH'!$J:$J,STATYSTYKI!AC$99,'BAZA DANYCH'!$I:$I,STATYSTYKI!$L$5)</f>
        <v>0</v>
      </c>
      <c r="AD135" s="52">
        <f>SUMIFS('BAZA DANYCH'!$Q:$Q,'BAZA DANYCH'!$B:$B,STATYSTYKI!$B135,'BAZA DANYCH'!$C:$C,STATYSTYKI!$C135,'BAZA DANYCH'!$G:$G,STATYSTYKI!$D135,'BAZA DANYCH'!$J:$J,STATYSTYKI!AD$99,'BAZA DANYCH'!$I:$I,STATYSTYKI!$L$5)</f>
        <v>0</v>
      </c>
      <c r="AE135" s="52">
        <f>SUMIFS('BAZA DANYCH'!$Q:$Q,'BAZA DANYCH'!$B:$B,STATYSTYKI!$B135,'BAZA DANYCH'!$C:$C,STATYSTYKI!$C135,'BAZA DANYCH'!$G:$G,STATYSTYKI!$D135,'BAZA DANYCH'!$J:$J,STATYSTYKI!AE$99,'BAZA DANYCH'!$I:$I,STATYSTYKI!$L$5)</f>
        <v>0</v>
      </c>
      <c r="AF135" s="52">
        <f>SUMIFS('BAZA DANYCH'!$Q:$Q,'BAZA DANYCH'!$B:$B,STATYSTYKI!$B135,'BAZA DANYCH'!$C:$C,STATYSTYKI!$C135,'BAZA DANYCH'!$G:$G,STATYSTYKI!$D135,'BAZA DANYCH'!$J:$J,STATYSTYKI!AF$99,'BAZA DANYCH'!$I:$I,STATYSTYKI!$L$5)</f>
        <v>0</v>
      </c>
      <c r="AG135" s="52">
        <f>SUMIFS('BAZA DANYCH'!$Q:$Q,'BAZA DANYCH'!$B:$B,STATYSTYKI!$B135,'BAZA DANYCH'!$C:$C,STATYSTYKI!$C135,'BAZA DANYCH'!$G:$G,STATYSTYKI!$D135,'BAZA DANYCH'!$J:$J,STATYSTYKI!AG$99,'BAZA DANYCH'!$I:$I,STATYSTYKI!$L$5)</f>
        <v>0</v>
      </c>
      <c r="AH135" s="52">
        <f>SUMIFS('BAZA DANYCH'!$Q:$Q,'BAZA DANYCH'!$B:$B,STATYSTYKI!$B135,'BAZA DANYCH'!$C:$C,STATYSTYKI!$C135,'BAZA DANYCH'!$G:$G,STATYSTYKI!$D135,'BAZA DANYCH'!$J:$J,STATYSTYKI!AH$99,'BAZA DANYCH'!$I:$I,STATYSTYKI!$L$5)</f>
        <v>0</v>
      </c>
      <c r="AI135" s="52">
        <f>SUMIFS('BAZA DANYCH'!$Q:$Q,'BAZA DANYCH'!$B:$B,STATYSTYKI!$B135,'BAZA DANYCH'!$C:$C,STATYSTYKI!$C135,'BAZA DANYCH'!$G:$G,STATYSTYKI!$D135,'BAZA DANYCH'!$J:$J,STATYSTYKI!AI$99,'BAZA DANYCH'!$I:$I,STATYSTYKI!$L$5)</f>
        <v>0</v>
      </c>
      <c r="AJ135" s="52">
        <f>SUMIFS('BAZA DANYCH'!$Q:$Q,'BAZA DANYCH'!$B:$B,STATYSTYKI!$B135,'BAZA DANYCH'!$C:$C,STATYSTYKI!$C135,'BAZA DANYCH'!$G:$G,STATYSTYKI!$D135,'BAZA DANYCH'!$J:$J,STATYSTYKI!AJ$99,'BAZA DANYCH'!$I:$I,STATYSTYKI!$L$5)</f>
        <v>0</v>
      </c>
      <c r="AK135" s="52">
        <f>SUMIFS('BAZA DANYCH'!$Q:$Q,'BAZA DANYCH'!$B:$B,STATYSTYKI!$B135,'BAZA DANYCH'!$C:$C,STATYSTYKI!$C135,'BAZA DANYCH'!$G:$G,STATYSTYKI!$D135,'BAZA DANYCH'!$J:$J,STATYSTYKI!AK$99,'BAZA DANYCH'!$I:$I,STATYSTYKI!$L$5)</f>
        <v>0</v>
      </c>
      <c r="AL135" s="52">
        <f>SUMIFS('BAZA DANYCH'!$Q:$Q,'BAZA DANYCH'!$B:$B,STATYSTYKI!$B135,'BAZA DANYCH'!$C:$C,STATYSTYKI!$C135,'BAZA DANYCH'!$G:$G,STATYSTYKI!$D135,'BAZA DANYCH'!$J:$J,STATYSTYKI!AL$99,'BAZA DANYCH'!$I:$I,STATYSTYKI!$L$5)</f>
        <v>0</v>
      </c>
      <c r="AM135" s="52">
        <f>SUMIFS('BAZA DANYCH'!$Q:$Q,'BAZA DANYCH'!$B:$B,STATYSTYKI!$B135,'BAZA DANYCH'!$C:$C,STATYSTYKI!$C135,'BAZA DANYCH'!$G:$G,STATYSTYKI!$D135,'BAZA DANYCH'!$J:$J,STATYSTYKI!AM$99,'BAZA DANYCH'!$I:$I,STATYSTYKI!$L$5)</f>
        <v>0</v>
      </c>
      <c r="AN135" s="52">
        <f>SUMIFS('BAZA DANYCH'!$Q:$Q,'BAZA DANYCH'!$B:$B,STATYSTYKI!$B135,'BAZA DANYCH'!$C:$C,STATYSTYKI!$C135,'BAZA DANYCH'!$G:$G,STATYSTYKI!$D135,'BAZA DANYCH'!$J:$J,STATYSTYKI!AN$99,'BAZA DANYCH'!$I:$I,STATYSTYKI!$L$5)</f>
        <v>0</v>
      </c>
      <c r="AO135" s="52">
        <f>SUMIFS('BAZA DANYCH'!$Q:$Q,'BAZA DANYCH'!$B:$B,STATYSTYKI!$B135,'BAZA DANYCH'!$C:$C,STATYSTYKI!$C135,'BAZA DANYCH'!$G:$G,STATYSTYKI!$D135,'BAZA DANYCH'!$J:$J,STATYSTYKI!AO$99,'BAZA DANYCH'!$I:$I,STATYSTYKI!$L$5)</f>
        <v>0</v>
      </c>
      <c r="AP135" s="52">
        <f>SUMIFS('BAZA DANYCH'!$Q:$Q,'BAZA DANYCH'!$B:$B,STATYSTYKI!$B135,'BAZA DANYCH'!$C:$C,STATYSTYKI!$C135,'BAZA DANYCH'!$G:$G,STATYSTYKI!$D135,'BAZA DANYCH'!$J:$J,STATYSTYKI!AP$99,'BAZA DANYCH'!$I:$I,STATYSTYKI!$L$5)</f>
        <v>0</v>
      </c>
      <c r="AQ135" s="52">
        <f>SUMIFS('BAZA DANYCH'!$Q:$Q,'BAZA DANYCH'!$B:$B,STATYSTYKI!$B135,'BAZA DANYCH'!$C:$C,STATYSTYKI!$C135,'BAZA DANYCH'!$G:$G,STATYSTYKI!$D135,'BAZA DANYCH'!$J:$J,STATYSTYKI!AQ$99,'BAZA DANYCH'!$I:$I,STATYSTYKI!$L$5)</f>
        <v>0</v>
      </c>
      <c r="AR135" s="52">
        <f>SUMIFS('BAZA DANYCH'!$Q:$Q,'BAZA DANYCH'!$B:$B,STATYSTYKI!$B135,'BAZA DANYCH'!$C:$C,STATYSTYKI!$C135,'BAZA DANYCH'!$G:$G,STATYSTYKI!$D135,'BAZA DANYCH'!$J:$J,STATYSTYKI!AR$99,'BAZA DANYCH'!$I:$I,STATYSTYKI!$L$5)</f>
        <v>0</v>
      </c>
      <c r="AS135" s="52">
        <f>SUMIFS('BAZA DANYCH'!$Q:$Q,'BAZA DANYCH'!$B:$B,STATYSTYKI!$B135,'BAZA DANYCH'!$C:$C,STATYSTYKI!$C135,'BAZA DANYCH'!$G:$G,STATYSTYKI!$D135,'BAZA DANYCH'!$J:$J,STATYSTYKI!AS$99,'BAZA DANYCH'!$I:$I,STATYSTYKI!$L$5)</f>
        <v>0</v>
      </c>
      <c r="AT135" s="52">
        <f>SUMIFS('BAZA DANYCH'!$Q:$Q,'BAZA DANYCH'!$B:$B,STATYSTYKI!$B135,'BAZA DANYCH'!$C:$C,STATYSTYKI!$C135,'BAZA DANYCH'!$G:$G,STATYSTYKI!$D135,'BAZA DANYCH'!$J:$J,STATYSTYKI!AT$99,'BAZA DANYCH'!$I:$I,STATYSTYKI!$L$5)</f>
        <v>0</v>
      </c>
      <c r="AU135" s="52">
        <f>SUMIFS('BAZA DANYCH'!$Q:$Q,'BAZA DANYCH'!$B:$B,STATYSTYKI!$B135,'BAZA DANYCH'!$C:$C,STATYSTYKI!$C135,'BAZA DANYCH'!$G:$G,STATYSTYKI!$D135,'BAZA DANYCH'!$J:$J,STATYSTYKI!AU$99,'BAZA DANYCH'!$I:$I,STATYSTYKI!$L$5)</f>
        <v>0</v>
      </c>
      <c r="AV135" s="52">
        <f>SUMIFS('BAZA DANYCH'!$Q:$Q,'BAZA DANYCH'!$B:$B,STATYSTYKI!$B135,'BAZA DANYCH'!$C:$C,STATYSTYKI!$C135,'BAZA DANYCH'!$G:$G,STATYSTYKI!$D135,'BAZA DANYCH'!$J:$J,STATYSTYKI!AV$99,'BAZA DANYCH'!$I:$I,STATYSTYKI!$L$5)</f>
        <v>0</v>
      </c>
      <c r="AW135" s="52">
        <f>SUMIFS('BAZA DANYCH'!$Q:$Q,'BAZA DANYCH'!$B:$B,STATYSTYKI!$B135,'BAZA DANYCH'!$C:$C,STATYSTYKI!$C135,'BAZA DANYCH'!$G:$G,STATYSTYKI!$D135,'BAZA DANYCH'!$J:$J,STATYSTYKI!AW$99,'BAZA DANYCH'!$I:$I,STATYSTYKI!$L$5)</f>
        <v>0</v>
      </c>
      <c r="AX135" s="52">
        <f>SUMIFS('BAZA DANYCH'!$Q:$Q,'BAZA DANYCH'!$B:$B,STATYSTYKI!$B135,'BAZA DANYCH'!$C:$C,STATYSTYKI!$C135,'BAZA DANYCH'!$G:$G,STATYSTYKI!$D135,'BAZA DANYCH'!$J:$J,STATYSTYKI!AX$99,'BAZA DANYCH'!$I:$I,STATYSTYKI!$L$5)</f>
        <v>0</v>
      </c>
      <c r="AY135" s="52">
        <f>SUMIFS('BAZA DANYCH'!$Q:$Q,'BAZA DANYCH'!$B:$B,STATYSTYKI!$B135,'BAZA DANYCH'!$C:$C,STATYSTYKI!$C135,'BAZA DANYCH'!$G:$G,STATYSTYKI!$D135,'BAZA DANYCH'!$J:$J,STATYSTYKI!AY$99,'BAZA DANYCH'!$I:$I,STATYSTYKI!$L$5)</f>
        <v>0</v>
      </c>
      <c r="AZ135" s="52">
        <f>SUMIFS('BAZA DANYCH'!$Q:$Q,'BAZA DANYCH'!$B:$B,STATYSTYKI!$B135,'BAZA DANYCH'!$C:$C,STATYSTYKI!$C135,'BAZA DANYCH'!$G:$G,STATYSTYKI!$D135,'BAZA DANYCH'!$J:$J,STATYSTYKI!AZ$99,'BAZA DANYCH'!$I:$I,STATYSTYKI!$L$5)</f>
        <v>0</v>
      </c>
      <c r="BA135" s="52">
        <f>SUMIFS('BAZA DANYCH'!$Q:$Q,'BAZA DANYCH'!$B:$B,STATYSTYKI!$B135,'BAZA DANYCH'!$C:$C,STATYSTYKI!$C135,'BAZA DANYCH'!$G:$G,STATYSTYKI!$D135,'BAZA DANYCH'!$J:$J,STATYSTYKI!BA$99,'BAZA DANYCH'!$I:$I,STATYSTYKI!$L$5)</f>
        <v>0</v>
      </c>
      <c r="BB135" s="52">
        <f>SUMIFS('BAZA DANYCH'!$Q:$Q,'BAZA DANYCH'!$B:$B,STATYSTYKI!$B135,'BAZA DANYCH'!$C:$C,STATYSTYKI!$C135,'BAZA DANYCH'!$G:$G,STATYSTYKI!$D135,'BAZA DANYCH'!$J:$J,STATYSTYKI!BB$99,'BAZA DANYCH'!$I:$I,STATYSTYKI!$L$5)</f>
        <v>0</v>
      </c>
      <c r="BC135" s="52">
        <f>SUMIFS('BAZA DANYCH'!$Q:$Q,'BAZA DANYCH'!$B:$B,STATYSTYKI!$B135,'BAZA DANYCH'!$C:$C,STATYSTYKI!$C135,'BAZA DANYCH'!$G:$G,STATYSTYKI!$D135,'BAZA DANYCH'!$J:$J,STATYSTYKI!BC$99,'BAZA DANYCH'!$I:$I,STATYSTYKI!$L$5)</f>
        <v>0</v>
      </c>
      <c r="BD135" s="52">
        <f>SUMIFS('BAZA DANYCH'!$Q:$Q,'BAZA DANYCH'!$B:$B,STATYSTYKI!$B135,'BAZA DANYCH'!$C:$C,STATYSTYKI!$C135,'BAZA DANYCH'!$G:$G,STATYSTYKI!$D135,'BAZA DANYCH'!$J:$J,STATYSTYKI!BD$99,'BAZA DANYCH'!$I:$I,STATYSTYKI!$L$5)</f>
        <v>0</v>
      </c>
      <c r="BE135" s="52">
        <f>SUMIFS('BAZA DANYCH'!$Q:$Q,'BAZA DANYCH'!$B:$B,STATYSTYKI!$B135,'BAZA DANYCH'!$C:$C,STATYSTYKI!$C135,'BAZA DANYCH'!$G:$G,STATYSTYKI!$D135,'BAZA DANYCH'!$J:$J,STATYSTYKI!BE$99,'BAZA DANYCH'!$I:$I,STATYSTYKI!$L$5)</f>
        <v>0</v>
      </c>
      <c r="BF135" s="52">
        <f>SUMIFS('BAZA DANYCH'!$Q:$Q,'BAZA DANYCH'!$B:$B,STATYSTYKI!$B135,'BAZA DANYCH'!$C:$C,STATYSTYKI!$C135,'BAZA DANYCH'!$G:$G,STATYSTYKI!$D135,'BAZA DANYCH'!$J:$J,STATYSTYKI!BF$99,'BAZA DANYCH'!$I:$I,STATYSTYKI!$L$5)</f>
        <v>0</v>
      </c>
      <c r="BG135" s="52">
        <f>SUMIFS('BAZA DANYCH'!$Q:$Q,'BAZA DANYCH'!$B:$B,STATYSTYKI!$B135,'BAZA DANYCH'!$C:$C,STATYSTYKI!$C135,'BAZA DANYCH'!$G:$G,STATYSTYKI!$D135,'BAZA DANYCH'!$J:$J,STATYSTYKI!BG$99,'BAZA DANYCH'!$I:$I,STATYSTYKI!$L$5)</f>
        <v>0</v>
      </c>
      <c r="BH135" s="52">
        <f>SUMIFS('BAZA DANYCH'!$Q:$Q,'BAZA DANYCH'!$B:$B,STATYSTYKI!$B135,'BAZA DANYCH'!$C:$C,STATYSTYKI!$C135,'BAZA DANYCH'!$G:$G,STATYSTYKI!$D135,'BAZA DANYCH'!$J:$J,STATYSTYKI!BH$99,'BAZA DANYCH'!$I:$I,STATYSTYKI!$L$5)</f>
        <v>0</v>
      </c>
      <c r="BI135" s="52">
        <f>SUMIFS('BAZA DANYCH'!$Q:$Q,'BAZA DANYCH'!$B:$B,STATYSTYKI!$B135,'BAZA DANYCH'!$C:$C,STATYSTYKI!$C135,'BAZA DANYCH'!$G:$G,STATYSTYKI!$D135,'BAZA DANYCH'!$J:$J,STATYSTYKI!BI$99,'BAZA DANYCH'!$I:$I,STATYSTYKI!$L$5)</f>
        <v>0</v>
      </c>
      <c r="BJ135" s="52">
        <f>SUMIFS('BAZA DANYCH'!$Q:$Q,'BAZA DANYCH'!$B:$B,STATYSTYKI!$B135,'BAZA DANYCH'!$C:$C,STATYSTYKI!$C135,'BAZA DANYCH'!$G:$G,STATYSTYKI!$D135,'BAZA DANYCH'!$J:$J,STATYSTYKI!BJ$99,'BAZA DANYCH'!$I:$I,STATYSTYKI!$L$5)</f>
        <v>0</v>
      </c>
      <c r="BK135" s="52">
        <f>SUMIFS('BAZA DANYCH'!$Q:$Q,'BAZA DANYCH'!$B:$B,STATYSTYKI!$B135,'BAZA DANYCH'!$C:$C,STATYSTYKI!$C135,'BAZA DANYCH'!$G:$G,STATYSTYKI!$D135,'BAZA DANYCH'!$J:$J,STATYSTYKI!BK$99,'BAZA DANYCH'!$I:$I,STATYSTYKI!$L$5)</f>
        <v>0</v>
      </c>
      <c r="BL135" s="52">
        <f>SUMIFS('BAZA DANYCH'!$Q:$Q,'BAZA DANYCH'!$B:$B,STATYSTYKI!$B135,'BAZA DANYCH'!$C:$C,STATYSTYKI!$C135,'BAZA DANYCH'!$G:$G,STATYSTYKI!$D135,'BAZA DANYCH'!$J:$J,STATYSTYKI!BL$99,'BAZA DANYCH'!$I:$I,STATYSTYKI!$L$5)</f>
        <v>0</v>
      </c>
      <c r="BM135" s="52">
        <f>SUMIFS('BAZA DANYCH'!$Q:$Q,'BAZA DANYCH'!$B:$B,STATYSTYKI!$B135,'BAZA DANYCH'!$C:$C,STATYSTYKI!$C135,'BAZA DANYCH'!$G:$G,STATYSTYKI!$D135,'BAZA DANYCH'!$J:$J,STATYSTYKI!BM$99,'BAZA DANYCH'!$I:$I,STATYSTYKI!$L$5)</f>
        <v>0</v>
      </c>
      <c r="BN135" s="52">
        <f>SUMIFS('BAZA DANYCH'!$Q:$Q,'BAZA DANYCH'!$B:$B,STATYSTYKI!$B135,'BAZA DANYCH'!$C:$C,STATYSTYKI!$C135,'BAZA DANYCH'!$G:$G,STATYSTYKI!$D135,'BAZA DANYCH'!$J:$J,STATYSTYKI!BN$99,'BAZA DANYCH'!$I:$I,STATYSTYKI!$L$5)</f>
        <v>0</v>
      </c>
      <c r="BO135" s="52">
        <f>SUMIFS('BAZA DANYCH'!$Q:$Q,'BAZA DANYCH'!$B:$B,STATYSTYKI!$B135,'BAZA DANYCH'!$C:$C,STATYSTYKI!$C135,'BAZA DANYCH'!$G:$G,STATYSTYKI!$D135,'BAZA DANYCH'!$J:$J,STATYSTYKI!BO$99,'BAZA DANYCH'!$I:$I,STATYSTYKI!$L$5)</f>
        <v>0</v>
      </c>
      <c r="BP135" s="52">
        <f>SUMIFS('BAZA DANYCH'!$Q:$Q,'BAZA DANYCH'!$B:$B,STATYSTYKI!$B135,'BAZA DANYCH'!$C:$C,STATYSTYKI!$C135,'BAZA DANYCH'!$G:$G,STATYSTYKI!$D135,'BAZA DANYCH'!$J:$J,STATYSTYKI!BP$99,'BAZA DANYCH'!$I:$I,STATYSTYKI!$L$5)</f>
        <v>0</v>
      </c>
      <c r="BQ135" s="52">
        <f>SUMIFS('BAZA DANYCH'!$Q:$Q,'BAZA DANYCH'!$B:$B,STATYSTYKI!$B135,'BAZA DANYCH'!$C:$C,STATYSTYKI!$C135,'BAZA DANYCH'!$G:$G,STATYSTYKI!$D135,'BAZA DANYCH'!$J:$J,STATYSTYKI!BQ$99,'BAZA DANYCH'!$I:$I,STATYSTYKI!$L$5)</f>
        <v>0</v>
      </c>
      <c r="BR135" s="52">
        <f>SUMIFS('BAZA DANYCH'!$Q:$Q,'BAZA DANYCH'!$B:$B,STATYSTYKI!$B135,'BAZA DANYCH'!$C:$C,STATYSTYKI!$C135,'BAZA DANYCH'!$G:$G,STATYSTYKI!$D135,'BAZA DANYCH'!$J:$J,STATYSTYKI!BR$99,'BAZA DANYCH'!$I:$I,STATYSTYKI!$L$5)</f>
        <v>0</v>
      </c>
      <c r="BS135" s="52">
        <f>SUMIFS('BAZA DANYCH'!$Q:$Q,'BAZA DANYCH'!$B:$B,STATYSTYKI!$B135,'BAZA DANYCH'!$C:$C,STATYSTYKI!$C135,'BAZA DANYCH'!$G:$G,STATYSTYKI!$D135,'BAZA DANYCH'!$J:$J,STATYSTYKI!BS$99,'BAZA DANYCH'!$I:$I,STATYSTYKI!$L$5)</f>
        <v>0</v>
      </c>
      <c r="BT135" s="52">
        <f>SUMIFS('BAZA DANYCH'!$Q:$Q,'BAZA DANYCH'!$B:$B,STATYSTYKI!$B135,'BAZA DANYCH'!$C:$C,STATYSTYKI!$C135,'BAZA DANYCH'!$G:$G,STATYSTYKI!$D135,'BAZA DANYCH'!$J:$J,STATYSTYKI!BT$99,'BAZA DANYCH'!$I:$I,STATYSTYKI!$L$5)</f>
        <v>0</v>
      </c>
      <c r="BU135" s="52">
        <f>SUMIFS('BAZA DANYCH'!$Q:$Q,'BAZA DANYCH'!$B:$B,STATYSTYKI!$B135,'BAZA DANYCH'!$C:$C,STATYSTYKI!$C135,'BAZA DANYCH'!$G:$G,STATYSTYKI!$D135,'BAZA DANYCH'!$J:$J,STATYSTYKI!BU$99,'BAZA DANYCH'!$I:$I,STATYSTYKI!$L$5)</f>
        <v>0</v>
      </c>
      <c r="BV135" s="52">
        <f>SUMIFS('BAZA DANYCH'!$Q:$Q,'BAZA DANYCH'!$B:$B,STATYSTYKI!$B135,'BAZA DANYCH'!$C:$C,STATYSTYKI!$C135,'BAZA DANYCH'!$G:$G,STATYSTYKI!$D135,'BAZA DANYCH'!$J:$J,STATYSTYKI!BV$99,'BAZA DANYCH'!$I:$I,STATYSTYKI!$L$5)</f>
        <v>0</v>
      </c>
      <c r="BW135" s="52">
        <f>SUMIFS('BAZA DANYCH'!$Q:$Q,'BAZA DANYCH'!$B:$B,STATYSTYKI!$B135,'BAZA DANYCH'!$C:$C,STATYSTYKI!$C135,'BAZA DANYCH'!$G:$G,STATYSTYKI!$D135,'BAZA DANYCH'!$J:$J,STATYSTYKI!BW$99,'BAZA DANYCH'!$I:$I,STATYSTYKI!$L$5)</f>
        <v>0</v>
      </c>
      <c r="BX135" s="52">
        <f>SUMIFS('BAZA DANYCH'!$Q:$Q,'BAZA DANYCH'!$B:$B,STATYSTYKI!$B135,'BAZA DANYCH'!$C:$C,STATYSTYKI!$C135,'BAZA DANYCH'!$G:$G,STATYSTYKI!$D135,'BAZA DANYCH'!$J:$J,STATYSTYKI!BX$99,'BAZA DANYCH'!$I:$I,STATYSTYKI!$L$5)</f>
        <v>0</v>
      </c>
      <c r="BY135" s="52">
        <f>SUMIFS('BAZA DANYCH'!$Q:$Q,'BAZA DANYCH'!$B:$B,STATYSTYKI!$B135,'BAZA DANYCH'!$C:$C,STATYSTYKI!$C135,'BAZA DANYCH'!$G:$G,STATYSTYKI!$D135,'BAZA DANYCH'!$J:$J,STATYSTYKI!BY$99,'BAZA DANYCH'!$I:$I,STATYSTYKI!$L$5)</f>
        <v>0</v>
      </c>
      <c r="BZ135" s="52">
        <f>SUMIFS('BAZA DANYCH'!$Q:$Q,'BAZA DANYCH'!$B:$B,STATYSTYKI!$B135,'BAZA DANYCH'!$C:$C,STATYSTYKI!$C135,'BAZA DANYCH'!$G:$G,STATYSTYKI!$D135,'BAZA DANYCH'!$J:$J,STATYSTYKI!BZ$99,'BAZA DANYCH'!$I:$I,STATYSTYKI!$L$5)</f>
        <v>0</v>
      </c>
      <c r="CA135" s="52">
        <f>SUMIFS('BAZA DANYCH'!$Q:$Q,'BAZA DANYCH'!$B:$B,STATYSTYKI!$B135,'BAZA DANYCH'!$C:$C,STATYSTYKI!$C135,'BAZA DANYCH'!$G:$G,STATYSTYKI!$D135,'BAZA DANYCH'!$J:$J,STATYSTYKI!CA$99,'BAZA DANYCH'!$I:$I,STATYSTYKI!$L$5)</f>
        <v>0</v>
      </c>
      <c r="CB135" s="52">
        <f>SUMIFS('BAZA DANYCH'!$Q:$Q,'BAZA DANYCH'!$B:$B,STATYSTYKI!$B135,'BAZA DANYCH'!$C:$C,STATYSTYKI!$C135,'BAZA DANYCH'!$G:$G,STATYSTYKI!$D135,'BAZA DANYCH'!$J:$J,STATYSTYKI!CB$99,'BAZA DANYCH'!$I:$I,STATYSTYKI!$L$5)</f>
        <v>0</v>
      </c>
      <c r="CC135" s="52">
        <f>SUMIFS('BAZA DANYCH'!$Q:$Q,'BAZA DANYCH'!$B:$B,STATYSTYKI!$B135,'BAZA DANYCH'!$C:$C,STATYSTYKI!$C135,'BAZA DANYCH'!$G:$G,STATYSTYKI!$D135,'BAZA DANYCH'!$J:$J,STATYSTYKI!CC$99,'BAZA DANYCH'!$I:$I,STATYSTYKI!$L$5)</f>
        <v>0</v>
      </c>
      <c r="CD135" s="52">
        <f>SUMIFS('BAZA DANYCH'!$Q:$Q,'BAZA DANYCH'!$B:$B,STATYSTYKI!$B135,'BAZA DANYCH'!$C:$C,STATYSTYKI!$C135,'BAZA DANYCH'!$G:$G,STATYSTYKI!$D135,'BAZA DANYCH'!$J:$J,STATYSTYKI!CD$99,'BAZA DANYCH'!$I:$I,STATYSTYKI!$L$5)</f>
        <v>0</v>
      </c>
      <c r="CE135" s="52">
        <f>SUMIFS('BAZA DANYCH'!$Q:$Q,'BAZA DANYCH'!$B:$B,STATYSTYKI!$B135,'BAZA DANYCH'!$C:$C,STATYSTYKI!$C135,'BAZA DANYCH'!$G:$G,STATYSTYKI!$D135,'BAZA DANYCH'!$J:$J,STATYSTYKI!CE$99,'BAZA DANYCH'!$I:$I,STATYSTYKI!$L$5)</f>
        <v>0</v>
      </c>
      <c r="CF135" s="52">
        <f>SUMIFS('BAZA DANYCH'!$Q:$Q,'BAZA DANYCH'!$B:$B,STATYSTYKI!$B135,'BAZA DANYCH'!$C:$C,STATYSTYKI!$C135,'BAZA DANYCH'!$G:$G,STATYSTYKI!$D135,'BAZA DANYCH'!$J:$J,STATYSTYKI!CF$99,'BAZA DANYCH'!$I:$I,STATYSTYKI!$L$5)</f>
        <v>0</v>
      </c>
      <c r="CG135" s="52">
        <f>SUMIFS('BAZA DANYCH'!$Q:$Q,'BAZA DANYCH'!$B:$B,STATYSTYKI!$B135,'BAZA DANYCH'!$C:$C,STATYSTYKI!$C135,'BAZA DANYCH'!$G:$G,STATYSTYKI!$D135,'BAZA DANYCH'!$J:$J,STATYSTYKI!CG$99,'BAZA DANYCH'!$I:$I,STATYSTYKI!$L$5)</f>
        <v>0</v>
      </c>
      <c r="CH135" s="52">
        <f>SUMIFS('BAZA DANYCH'!$Q:$Q,'BAZA DANYCH'!$B:$B,STATYSTYKI!$B135,'BAZA DANYCH'!$C:$C,STATYSTYKI!$C135,'BAZA DANYCH'!$G:$G,STATYSTYKI!$D135,'BAZA DANYCH'!$J:$J,STATYSTYKI!CH$99,'BAZA DANYCH'!$I:$I,STATYSTYKI!$L$5)</f>
        <v>0</v>
      </c>
      <c r="CI135" s="52">
        <f>SUMIFS('BAZA DANYCH'!$Q:$Q,'BAZA DANYCH'!$B:$B,STATYSTYKI!$B135,'BAZA DANYCH'!$C:$C,STATYSTYKI!$C135,'BAZA DANYCH'!$G:$G,STATYSTYKI!$D135,'BAZA DANYCH'!$J:$J,STATYSTYKI!CI$99,'BAZA DANYCH'!$I:$I,STATYSTYKI!$L$5)</f>
        <v>0</v>
      </c>
      <c r="CJ135" s="52">
        <f>SUMIFS('BAZA DANYCH'!$Q:$Q,'BAZA DANYCH'!$B:$B,STATYSTYKI!$B135,'BAZA DANYCH'!$C:$C,STATYSTYKI!$C135,'BAZA DANYCH'!$G:$G,STATYSTYKI!$D135,'BAZA DANYCH'!$J:$J,STATYSTYKI!CJ$99,'BAZA DANYCH'!$I:$I,STATYSTYKI!$L$5)</f>
        <v>0</v>
      </c>
      <c r="CK135" s="52">
        <f>SUMIFS('BAZA DANYCH'!$Q:$Q,'BAZA DANYCH'!$B:$B,STATYSTYKI!$B135,'BAZA DANYCH'!$C:$C,STATYSTYKI!$C135,'BAZA DANYCH'!$G:$G,STATYSTYKI!$D135,'BAZA DANYCH'!$J:$J,STATYSTYKI!CK$99,'BAZA DANYCH'!$I:$I,STATYSTYKI!$L$5)</f>
        <v>0</v>
      </c>
      <c r="CL135" s="52">
        <f>SUMIFS('BAZA DANYCH'!$Q:$Q,'BAZA DANYCH'!$B:$B,STATYSTYKI!$B135,'BAZA DANYCH'!$C:$C,STATYSTYKI!$C135,'BAZA DANYCH'!$G:$G,STATYSTYKI!$D135,'BAZA DANYCH'!$J:$J,STATYSTYKI!CL$99,'BAZA DANYCH'!$I:$I,STATYSTYKI!$L$5)</f>
        <v>0</v>
      </c>
      <c r="CM135" s="52">
        <f>SUMIFS('BAZA DANYCH'!$Q:$Q,'BAZA DANYCH'!$B:$B,STATYSTYKI!$B135,'BAZA DANYCH'!$C:$C,STATYSTYKI!$C135,'BAZA DANYCH'!$G:$G,STATYSTYKI!$D135,'BAZA DANYCH'!$J:$J,STATYSTYKI!CM$99,'BAZA DANYCH'!$I:$I,STATYSTYKI!$L$5)</f>
        <v>0</v>
      </c>
      <c r="CN135" s="52">
        <f>SUMIFS('BAZA DANYCH'!$Q:$Q,'BAZA DANYCH'!$B:$B,STATYSTYKI!$B135,'BAZA DANYCH'!$C:$C,STATYSTYKI!$C135,'BAZA DANYCH'!$G:$G,STATYSTYKI!$D135,'BAZA DANYCH'!$J:$J,STATYSTYKI!CN$99,'BAZA DANYCH'!$I:$I,STATYSTYKI!$L$5)</f>
        <v>0</v>
      </c>
      <c r="CO135" s="52">
        <f>SUMIFS('BAZA DANYCH'!$Q:$Q,'BAZA DANYCH'!$B:$B,STATYSTYKI!$B135,'BAZA DANYCH'!$C:$C,STATYSTYKI!$C135,'BAZA DANYCH'!$G:$G,STATYSTYKI!$D135,'BAZA DANYCH'!$J:$J,STATYSTYKI!CO$99,'BAZA DANYCH'!$I:$I,STATYSTYKI!$L$5)</f>
        <v>0</v>
      </c>
      <c r="CP135" s="52">
        <f>SUMIFS('BAZA DANYCH'!$Q:$Q,'BAZA DANYCH'!$B:$B,STATYSTYKI!$B135,'BAZA DANYCH'!$C:$C,STATYSTYKI!$C135,'BAZA DANYCH'!$G:$G,STATYSTYKI!$D135,'BAZA DANYCH'!$J:$J,STATYSTYKI!CP$99,'BAZA DANYCH'!$I:$I,STATYSTYKI!$L$5)</f>
        <v>0</v>
      </c>
      <c r="CQ135" s="52">
        <f>SUMIFS('BAZA DANYCH'!$Q:$Q,'BAZA DANYCH'!$B:$B,STATYSTYKI!$B135,'BAZA DANYCH'!$C:$C,STATYSTYKI!$C135,'BAZA DANYCH'!$G:$G,STATYSTYKI!$D135,'BAZA DANYCH'!$J:$J,STATYSTYKI!CQ$99,'BAZA DANYCH'!$I:$I,STATYSTYKI!$L$5)</f>
        <v>0</v>
      </c>
      <c r="CR135" s="52">
        <f>SUMIFS('BAZA DANYCH'!$Q:$Q,'BAZA DANYCH'!$B:$B,STATYSTYKI!$B135,'BAZA DANYCH'!$C:$C,STATYSTYKI!$C135,'BAZA DANYCH'!$G:$G,STATYSTYKI!$D135,'BAZA DANYCH'!$J:$J,STATYSTYKI!CR$99,'BAZA DANYCH'!$I:$I,STATYSTYKI!$L$5)</f>
        <v>0</v>
      </c>
      <c r="CS135" s="52">
        <f>SUMIFS('BAZA DANYCH'!$Q:$Q,'BAZA DANYCH'!$B:$B,STATYSTYKI!$B135,'BAZA DANYCH'!$C:$C,STATYSTYKI!$C135,'BAZA DANYCH'!$G:$G,STATYSTYKI!$D135,'BAZA DANYCH'!$J:$J,STATYSTYKI!CS$99,'BAZA DANYCH'!$I:$I,STATYSTYKI!$L$5)</f>
        <v>0</v>
      </c>
      <c r="CT135" s="52">
        <f>SUMIFS('BAZA DANYCH'!$Q:$Q,'BAZA DANYCH'!$B:$B,STATYSTYKI!$B135,'BAZA DANYCH'!$C:$C,STATYSTYKI!$C135,'BAZA DANYCH'!$G:$G,STATYSTYKI!$D135,'BAZA DANYCH'!$J:$J,STATYSTYKI!CT$99,'BAZA DANYCH'!$I:$I,STATYSTYKI!$L$5)</f>
        <v>0</v>
      </c>
      <c r="CU135" s="52">
        <f>SUMIFS('BAZA DANYCH'!$Q:$Q,'BAZA DANYCH'!$B:$B,STATYSTYKI!$B135,'BAZA DANYCH'!$C:$C,STATYSTYKI!$C135,'BAZA DANYCH'!$G:$G,STATYSTYKI!$D135,'BAZA DANYCH'!$J:$J,STATYSTYKI!CU$99,'BAZA DANYCH'!$I:$I,STATYSTYKI!$L$5)</f>
        <v>0</v>
      </c>
      <c r="CV135" s="52">
        <f>SUMIFS('BAZA DANYCH'!$Q:$Q,'BAZA DANYCH'!$B:$B,STATYSTYKI!$B135,'BAZA DANYCH'!$C:$C,STATYSTYKI!$C135,'BAZA DANYCH'!$G:$G,STATYSTYKI!$D135,'BAZA DANYCH'!$J:$J,STATYSTYKI!CV$99,'BAZA DANYCH'!$I:$I,STATYSTYKI!$L$5)</f>
        <v>0</v>
      </c>
      <c r="CW135" s="52">
        <f>SUMIFS('BAZA DANYCH'!$Q:$Q,'BAZA DANYCH'!$B:$B,STATYSTYKI!$B135,'BAZA DANYCH'!$C:$C,STATYSTYKI!$C135,'BAZA DANYCH'!$G:$G,STATYSTYKI!$D135,'BAZA DANYCH'!$J:$J,STATYSTYKI!CW$99,'BAZA DANYCH'!$I:$I,STATYSTYKI!$L$5)</f>
        <v>0</v>
      </c>
      <c r="CX135" s="52">
        <f>SUMIFS('BAZA DANYCH'!$Q:$Q,'BAZA DANYCH'!$B:$B,STATYSTYKI!$B135,'BAZA DANYCH'!$C:$C,STATYSTYKI!$C135,'BAZA DANYCH'!$G:$G,STATYSTYKI!$D135,'BAZA DANYCH'!$J:$J,STATYSTYKI!CX$99,'BAZA DANYCH'!$I:$I,STATYSTYKI!$L$5)</f>
        <v>0</v>
      </c>
    </row>
    <row r="136" spans="2:102">
      <c r="B136" s="20" t="s">
        <v>116</v>
      </c>
      <c r="C136" s="20" t="s">
        <v>115</v>
      </c>
      <c r="D136" s="20" t="s">
        <v>18</v>
      </c>
      <c r="E136" s="35" t="s">
        <v>9</v>
      </c>
      <c r="F136" s="52">
        <f t="shared" si="208"/>
        <v>0</v>
      </c>
      <c r="G136" s="41">
        <f>SUMIFS('BAZA DANYCH'!$L:$L,'BAZA DANYCH'!$B:$B,STATYSTYKI!$B136,'BAZA DANYCH'!$C:$C,STATYSTYKI!$C136,'BAZA DANYCH'!$G:$G,STATYSTYKI!$D136,'BAZA DANYCH'!$J:$J,STATYSTYKI!G$99,'BAZA DANYCH'!$I:$I,STATYSTYKI!$L$5)</f>
        <v>0</v>
      </c>
      <c r="H136" s="41">
        <f>SUMIFS('BAZA DANYCH'!$L:$L,'BAZA DANYCH'!$B:$B,STATYSTYKI!$B136,'BAZA DANYCH'!$C:$C,STATYSTYKI!$C136,'BAZA DANYCH'!$G:$G,STATYSTYKI!$D136,'BAZA DANYCH'!$J:$J,STATYSTYKI!H$99,'BAZA DANYCH'!$I:$I,STATYSTYKI!$L$5)</f>
        <v>0</v>
      </c>
      <c r="I136" s="41">
        <f>SUMIFS('BAZA DANYCH'!$L:$L,'BAZA DANYCH'!$B:$B,STATYSTYKI!$B136,'BAZA DANYCH'!$C:$C,STATYSTYKI!$C136,'BAZA DANYCH'!$G:$G,STATYSTYKI!$D136,'BAZA DANYCH'!$J:$J,STATYSTYKI!I$99,'BAZA DANYCH'!$I:$I,STATYSTYKI!$L$5)</f>
        <v>0</v>
      </c>
      <c r="J136" s="41">
        <f>SUMIFS('BAZA DANYCH'!$L:$L,'BAZA DANYCH'!$B:$B,STATYSTYKI!$B136,'BAZA DANYCH'!$C:$C,STATYSTYKI!$C136,'BAZA DANYCH'!$G:$G,STATYSTYKI!$D136,'BAZA DANYCH'!$J:$J,STATYSTYKI!J$99,'BAZA DANYCH'!$I:$I,STATYSTYKI!$L$5)</f>
        <v>0</v>
      </c>
      <c r="K136" s="41">
        <f>SUMIFS('BAZA DANYCH'!$L:$L,'BAZA DANYCH'!$B:$B,STATYSTYKI!$B136,'BAZA DANYCH'!$C:$C,STATYSTYKI!$C136,'BAZA DANYCH'!$G:$G,STATYSTYKI!$D136,'BAZA DANYCH'!$J:$J,STATYSTYKI!K$99,'BAZA DANYCH'!$I:$I,STATYSTYKI!$L$5)</f>
        <v>0</v>
      </c>
      <c r="L136" s="41">
        <f>SUMIFS('BAZA DANYCH'!$L:$L,'BAZA DANYCH'!$B:$B,STATYSTYKI!$B136,'BAZA DANYCH'!$C:$C,STATYSTYKI!$C136,'BAZA DANYCH'!$G:$G,STATYSTYKI!$D136,'BAZA DANYCH'!$J:$J,STATYSTYKI!L$99,'BAZA DANYCH'!$I:$I,STATYSTYKI!$L$5)</f>
        <v>0</v>
      </c>
      <c r="M136" s="41">
        <f>SUMIFS('BAZA DANYCH'!$L:$L,'BAZA DANYCH'!$B:$B,STATYSTYKI!$B136,'BAZA DANYCH'!$C:$C,STATYSTYKI!$C136,'BAZA DANYCH'!$G:$G,STATYSTYKI!$D136,'BAZA DANYCH'!$J:$J,STATYSTYKI!M$99,'BAZA DANYCH'!$I:$I,STATYSTYKI!$L$5)</f>
        <v>0</v>
      </c>
      <c r="N136" s="41">
        <f>SUMIFS('BAZA DANYCH'!$L:$L,'BAZA DANYCH'!$B:$B,STATYSTYKI!$B136,'BAZA DANYCH'!$C:$C,STATYSTYKI!$C136,'BAZA DANYCH'!$G:$G,STATYSTYKI!$D136,'BAZA DANYCH'!$J:$J,STATYSTYKI!N$99,'BAZA DANYCH'!$I:$I,STATYSTYKI!$L$5)</f>
        <v>0</v>
      </c>
      <c r="O136" s="41">
        <f>SUMIFS('BAZA DANYCH'!$L:$L,'BAZA DANYCH'!$B:$B,STATYSTYKI!$B136,'BAZA DANYCH'!$C:$C,STATYSTYKI!$C136,'BAZA DANYCH'!$G:$G,STATYSTYKI!$D136,'BAZA DANYCH'!$J:$J,STATYSTYKI!O$99,'BAZA DANYCH'!$I:$I,STATYSTYKI!$L$5)</f>
        <v>0</v>
      </c>
      <c r="P136" s="41">
        <f>SUMIFS('BAZA DANYCH'!$L:$L,'BAZA DANYCH'!$B:$B,STATYSTYKI!$B136,'BAZA DANYCH'!$C:$C,STATYSTYKI!$C136,'BAZA DANYCH'!$G:$G,STATYSTYKI!$D136,'BAZA DANYCH'!$J:$J,STATYSTYKI!P$99,'BAZA DANYCH'!$I:$I,STATYSTYKI!$L$5)</f>
        <v>0</v>
      </c>
      <c r="Q136" s="41">
        <f>SUMIFS('BAZA DANYCH'!$L:$L,'BAZA DANYCH'!$B:$B,STATYSTYKI!$B136,'BAZA DANYCH'!$C:$C,STATYSTYKI!$C136,'BAZA DANYCH'!$G:$G,STATYSTYKI!$D136,'BAZA DANYCH'!$J:$J,STATYSTYKI!Q$99,'BAZA DANYCH'!$I:$I,STATYSTYKI!$L$5)</f>
        <v>0</v>
      </c>
      <c r="R136" s="41">
        <f>SUMIFS('BAZA DANYCH'!$L:$L,'BAZA DANYCH'!$B:$B,STATYSTYKI!$B136,'BAZA DANYCH'!$C:$C,STATYSTYKI!$C136,'BAZA DANYCH'!$G:$G,STATYSTYKI!$D136,'BAZA DANYCH'!$J:$J,STATYSTYKI!R$99,'BAZA DANYCH'!$I:$I,STATYSTYKI!$L$5)</f>
        <v>0</v>
      </c>
      <c r="S136" s="41">
        <f>SUMIFS('BAZA DANYCH'!$L:$L,'BAZA DANYCH'!$B:$B,STATYSTYKI!$B136,'BAZA DANYCH'!$C:$C,STATYSTYKI!$C136,'BAZA DANYCH'!$G:$G,STATYSTYKI!$D136,'BAZA DANYCH'!$J:$J,STATYSTYKI!S$99,'BAZA DANYCH'!$I:$I,STATYSTYKI!$L$5)</f>
        <v>0</v>
      </c>
      <c r="T136" s="41">
        <f>SUMIFS('BAZA DANYCH'!$L:$L,'BAZA DANYCH'!$B:$B,STATYSTYKI!$B136,'BAZA DANYCH'!$C:$C,STATYSTYKI!$C136,'BAZA DANYCH'!$G:$G,STATYSTYKI!$D136,'BAZA DANYCH'!$J:$J,STATYSTYKI!T$99,'BAZA DANYCH'!$I:$I,STATYSTYKI!$L$5)</f>
        <v>0</v>
      </c>
      <c r="U136" s="41">
        <f>SUMIFS('BAZA DANYCH'!$L:$L,'BAZA DANYCH'!$B:$B,STATYSTYKI!$B136,'BAZA DANYCH'!$C:$C,STATYSTYKI!$C136,'BAZA DANYCH'!$G:$G,STATYSTYKI!$D136,'BAZA DANYCH'!$J:$J,STATYSTYKI!U$99,'BAZA DANYCH'!$I:$I,STATYSTYKI!$L$5)</f>
        <v>0</v>
      </c>
      <c r="V136" s="41">
        <f>SUMIFS('BAZA DANYCH'!$L:$L,'BAZA DANYCH'!$B:$B,STATYSTYKI!$B136,'BAZA DANYCH'!$C:$C,STATYSTYKI!$C136,'BAZA DANYCH'!$G:$G,STATYSTYKI!$D136,'BAZA DANYCH'!$J:$J,STATYSTYKI!V$99,'BAZA DANYCH'!$I:$I,STATYSTYKI!$L$5)</f>
        <v>0</v>
      </c>
      <c r="W136" s="41">
        <f>SUMIFS('BAZA DANYCH'!$L:$L,'BAZA DANYCH'!$B:$B,STATYSTYKI!$B136,'BAZA DANYCH'!$C:$C,STATYSTYKI!$C136,'BAZA DANYCH'!$G:$G,STATYSTYKI!$D136,'BAZA DANYCH'!$J:$J,STATYSTYKI!W$99,'BAZA DANYCH'!$I:$I,STATYSTYKI!$L$5)</f>
        <v>0</v>
      </c>
      <c r="X136" s="41">
        <f>SUMIFS('BAZA DANYCH'!$L:$L,'BAZA DANYCH'!$B:$B,STATYSTYKI!$B136,'BAZA DANYCH'!$C:$C,STATYSTYKI!$C136,'BAZA DANYCH'!$G:$G,STATYSTYKI!$D136,'BAZA DANYCH'!$J:$J,STATYSTYKI!X$99,'BAZA DANYCH'!$I:$I,STATYSTYKI!$L$5)</f>
        <v>0</v>
      </c>
      <c r="Y136" s="41">
        <f>SUMIFS('BAZA DANYCH'!$L:$L,'BAZA DANYCH'!$B:$B,STATYSTYKI!$B136,'BAZA DANYCH'!$C:$C,STATYSTYKI!$C136,'BAZA DANYCH'!$G:$G,STATYSTYKI!$D136,'BAZA DANYCH'!$J:$J,STATYSTYKI!Y$99,'BAZA DANYCH'!$I:$I,STATYSTYKI!$L$5)</f>
        <v>0</v>
      </c>
      <c r="Z136" s="41">
        <f>SUMIFS('BAZA DANYCH'!$L:$L,'BAZA DANYCH'!$B:$B,STATYSTYKI!$B136,'BAZA DANYCH'!$C:$C,STATYSTYKI!$C136,'BAZA DANYCH'!$G:$G,STATYSTYKI!$D136,'BAZA DANYCH'!$J:$J,STATYSTYKI!Z$99,'BAZA DANYCH'!$I:$I,STATYSTYKI!$L$5)</f>
        <v>0</v>
      </c>
      <c r="AA136" s="41">
        <f>SUMIFS('BAZA DANYCH'!$L:$L,'BAZA DANYCH'!$B:$B,STATYSTYKI!$B136,'BAZA DANYCH'!$C:$C,STATYSTYKI!$C136,'BAZA DANYCH'!$G:$G,STATYSTYKI!$D136,'BAZA DANYCH'!$J:$J,STATYSTYKI!AA$99,'BAZA DANYCH'!$I:$I,STATYSTYKI!$L$5)</f>
        <v>0</v>
      </c>
      <c r="AB136" s="41">
        <f>SUMIFS('BAZA DANYCH'!$L:$L,'BAZA DANYCH'!$B:$B,STATYSTYKI!$B136,'BAZA DANYCH'!$C:$C,STATYSTYKI!$C136,'BAZA DANYCH'!$G:$G,STATYSTYKI!$D136,'BAZA DANYCH'!$J:$J,STATYSTYKI!AB$99,'BAZA DANYCH'!$I:$I,STATYSTYKI!$L$5)</f>
        <v>0</v>
      </c>
      <c r="AC136" s="41">
        <f>SUMIFS('BAZA DANYCH'!$L:$L,'BAZA DANYCH'!$B:$B,STATYSTYKI!$B136,'BAZA DANYCH'!$C:$C,STATYSTYKI!$C136,'BAZA DANYCH'!$G:$G,STATYSTYKI!$D136,'BAZA DANYCH'!$J:$J,STATYSTYKI!AC$99,'BAZA DANYCH'!$I:$I,STATYSTYKI!$L$5)</f>
        <v>0</v>
      </c>
      <c r="AD136" s="41">
        <f>SUMIFS('BAZA DANYCH'!$L:$L,'BAZA DANYCH'!$B:$B,STATYSTYKI!$B136,'BAZA DANYCH'!$C:$C,STATYSTYKI!$C136,'BAZA DANYCH'!$G:$G,STATYSTYKI!$D136,'BAZA DANYCH'!$J:$J,STATYSTYKI!AD$99,'BAZA DANYCH'!$I:$I,STATYSTYKI!$L$5)</f>
        <v>0</v>
      </c>
      <c r="AE136" s="41">
        <f>SUMIFS('BAZA DANYCH'!$L:$L,'BAZA DANYCH'!$B:$B,STATYSTYKI!$B136,'BAZA DANYCH'!$C:$C,STATYSTYKI!$C136,'BAZA DANYCH'!$G:$G,STATYSTYKI!$D136,'BAZA DANYCH'!$J:$J,STATYSTYKI!AE$99,'BAZA DANYCH'!$I:$I,STATYSTYKI!$L$5)</f>
        <v>0</v>
      </c>
      <c r="AF136" s="41">
        <f>SUMIFS('BAZA DANYCH'!$L:$L,'BAZA DANYCH'!$B:$B,STATYSTYKI!$B136,'BAZA DANYCH'!$C:$C,STATYSTYKI!$C136,'BAZA DANYCH'!$G:$G,STATYSTYKI!$D136,'BAZA DANYCH'!$J:$J,STATYSTYKI!AF$99,'BAZA DANYCH'!$I:$I,STATYSTYKI!$L$5)</f>
        <v>0</v>
      </c>
      <c r="AG136" s="41">
        <f>SUMIFS('BAZA DANYCH'!$L:$L,'BAZA DANYCH'!$B:$B,STATYSTYKI!$B136,'BAZA DANYCH'!$C:$C,STATYSTYKI!$C136,'BAZA DANYCH'!$G:$G,STATYSTYKI!$D136,'BAZA DANYCH'!$J:$J,STATYSTYKI!AG$99,'BAZA DANYCH'!$I:$I,STATYSTYKI!$L$5)</f>
        <v>0</v>
      </c>
      <c r="AH136" s="41">
        <f>SUMIFS('BAZA DANYCH'!$L:$L,'BAZA DANYCH'!$B:$B,STATYSTYKI!$B136,'BAZA DANYCH'!$C:$C,STATYSTYKI!$C136,'BAZA DANYCH'!$G:$G,STATYSTYKI!$D136,'BAZA DANYCH'!$J:$J,STATYSTYKI!AH$99,'BAZA DANYCH'!$I:$I,STATYSTYKI!$L$5)</f>
        <v>0</v>
      </c>
      <c r="AI136" s="41">
        <f>SUMIFS('BAZA DANYCH'!$L:$L,'BAZA DANYCH'!$B:$B,STATYSTYKI!$B136,'BAZA DANYCH'!$C:$C,STATYSTYKI!$C136,'BAZA DANYCH'!$G:$G,STATYSTYKI!$D136,'BAZA DANYCH'!$J:$J,STATYSTYKI!AI$99,'BAZA DANYCH'!$I:$I,STATYSTYKI!$L$5)</f>
        <v>0</v>
      </c>
      <c r="AJ136" s="41">
        <f>SUMIFS('BAZA DANYCH'!$L:$L,'BAZA DANYCH'!$B:$B,STATYSTYKI!$B136,'BAZA DANYCH'!$C:$C,STATYSTYKI!$C136,'BAZA DANYCH'!$G:$G,STATYSTYKI!$D136,'BAZA DANYCH'!$J:$J,STATYSTYKI!AJ$99,'BAZA DANYCH'!$I:$I,STATYSTYKI!$L$5)</f>
        <v>0</v>
      </c>
      <c r="AK136" s="41">
        <f>SUMIFS('BAZA DANYCH'!$L:$L,'BAZA DANYCH'!$B:$B,STATYSTYKI!$B136,'BAZA DANYCH'!$C:$C,STATYSTYKI!$C136,'BAZA DANYCH'!$G:$G,STATYSTYKI!$D136,'BAZA DANYCH'!$J:$J,STATYSTYKI!AK$99,'BAZA DANYCH'!$I:$I,STATYSTYKI!$L$5)</f>
        <v>0</v>
      </c>
      <c r="AL136" s="41">
        <f>SUMIFS('BAZA DANYCH'!$L:$L,'BAZA DANYCH'!$B:$B,STATYSTYKI!$B136,'BAZA DANYCH'!$C:$C,STATYSTYKI!$C136,'BAZA DANYCH'!$G:$G,STATYSTYKI!$D136,'BAZA DANYCH'!$J:$J,STATYSTYKI!AL$99,'BAZA DANYCH'!$I:$I,STATYSTYKI!$L$5)</f>
        <v>0</v>
      </c>
      <c r="AM136" s="41">
        <f>SUMIFS('BAZA DANYCH'!$L:$L,'BAZA DANYCH'!$B:$B,STATYSTYKI!$B136,'BAZA DANYCH'!$C:$C,STATYSTYKI!$C136,'BAZA DANYCH'!$G:$G,STATYSTYKI!$D136,'BAZA DANYCH'!$J:$J,STATYSTYKI!AM$99,'BAZA DANYCH'!$I:$I,STATYSTYKI!$L$5)</f>
        <v>0</v>
      </c>
      <c r="AN136" s="41">
        <f>SUMIFS('BAZA DANYCH'!$L:$L,'BAZA DANYCH'!$B:$B,STATYSTYKI!$B136,'BAZA DANYCH'!$C:$C,STATYSTYKI!$C136,'BAZA DANYCH'!$G:$G,STATYSTYKI!$D136,'BAZA DANYCH'!$J:$J,STATYSTYKI!AN$99,'BAZA DANYCH'!$I:$I,STATYSTYKI!$L$5)</f>
        <v>0</v>
      </c>
      <c r="AO136" s="41">
        <f>SUMIFS('BAZA DANYCH'!$L:$L,'BAZA DANYCH'!$B:$B,STATYSTYKI!$B136,'BAZA DANYCH'!$C:$C,STATYSTYKI!$C136,'BAZA DANYCH'!$G:$G,STATYSTYKI!$D136,'BAZA DANYCH'!$J:$J,STATYSTYKI!AO$99,'BAZA DANYCH'!$I:$I,STATYSTYKI!$L$5)</f>
        <v>0</v>
      </c>
      <c r="AP136" s="41">
        <f>SUMIFS('BAZA DANYCH'!$L:$L,'BAZA DANYCH'!$B:$B,STATYSTYKI!$B136,'BAZA DANYCH'!$C:$C,STATYSTYKI!$C136,'BAZA DANYCH'!$G:$G,STATYSTYKI!$D136,'BAZA DANYCH'!$J:$J,STATYSTYKI!AP$99,'BAZA DANYCH'!$I:$I,STATYSTYKI!$L$5)</f>
        <v>0</v>
      </c>
      <c r="AQ136" s="41">
        <f>SUMIFS('BAZA DANYCH'!$L:$L,'BAZA DANYCH'!$B:$B,STATYSTYKI!$B136,'BAZA DANYCH'!$C:$C,STATYSTYKI!$C136,'BAZA DANYCH'!$G:$G,STATYSTYKI!$D136,'BAZA DANYCH'!$J:$J,STATYSTYKI!AQ$99,'BAZA DANYCH'!$I:$I,STATYSTYKI!$L$5)</f>
        <v>0</v>
      </c>
      <c r="AR136" s="41">
        <f>SUMIFS('BAZA DANYCH'!$L:$L,'BAZA DANYCH'!$B:$B,STATYSTYKI!$B136,'BAZA DANYCH'!$C:$C,STATYSTYKI!$C136,'BAZA DANYCH'!$G:$G,STATYSTYKI!$D136,'BAZA DANYCH'!$J:$J,STATYSTYKI!AR$99,'BAZA DANYCH'!$I:$I,STATYSTYKI!$L$5)</f>
        <v>0</v>
      </c>
      <c r="AS136" s="41">
        <f>SUMIFS('BAZA DANYCH'!$L:$L,'BAZA DANYCH'!$B:$B,STATYSTYKI!$B136,'BAZA DANYCH'!$C:$C,STATYSTYKI!$C136,'BAZA DANYCH'!$G:$G,STATYSTYKI!$D136,'BAZA DANYCH'!$J:$J,STATYSTYKI!AS$99,'BAZA DANYCH'!$I:$I,STATYSTYKI!$L$5)</f>
        <v>0</v>
      </c>
      <c r="AT136" s="41">
        <f>SUMIFS('BAZA DANYCH'!$L:$L,'BAZA DANYCH'!$B:$B,STATYSTYKI!$B136,'BAZA DANYCH'!$C:$C,STATYSTYKI!$C136,'BAZA DANYCH'!$G:$G,STATYSTYKI!$D136,'BAZA DANYCH'!$J:$J,STATYSTYKI!AT$99,'BAZA DANYCH'!$I:$I,STATYSTYKI!$L$5)</f>
        <v>0</v>
      </c>
      <c r="AU136" s="41">
        <f>SUMIFS('BAZA DANYCH'!$L:$L,'BAZA DANYCH'!$B:$B,STATYSTYKI!$B136,'BAZA DANYCH'!$C:$C,STATYSTYKI!$C136,'BAZA DANYCH'!$G:$G,STATYSTYKI!$D136,'BAZA DANYCH'!$J:$J,STATYSTYKI!AU$99,'BAZA DANYCH'!$I:$I,STATYSTYKI!$L$5)</f>
        <v>0</v>
      </c>
      <c r="AV136" s="41">
        <f>SUMIFS('BAZA DANYCH'!$L:$L,'BAZA DANYCH'!$B:$B,STATYSTYKI!$B136,'BAZA DANYCH'!$C:$C,STATYSTYKI!$C136,'BAZA DANYCH'!$G:$G,STATYSTYKI!$D136,'BAZA DANYCH'!$J:$J,STATYSTYKI!AV$99,'BAZA DANYCH'!$I:$I,STATYSTYKI!$L$5)</f>
        <v>0</v>
      </c>
      <c r="AW136" s="41">
        <f>SUMIFS('BAZA DANYCH'!$L:$L,'BAZA DANYCH'!$B:$B,STATYSTYKI!$B136,'BAZA DANYCH'!$C:$C,STATYSTYKI!$C136,'BAZA DANYCH'!$G:$G,STATYSTYKI!$D136,'BAZA DANYCH'!$J:$J,STATYSTYKI!AW$99,'BAZA DANYCH'!$I:$I,STATYSTYKI!$L$5)</f>
        <v>0</v>
      </c>
      <c r="AX136" s="41">
        <f>SUMIFS('BAZA DANYCH'!$L:$L,'BAZA DANYCH'!$B:$B,STATYSTYKI!$B136,'BAZA DANYCH'!$C:$C,STATYSTYKI!$C136,'BAZA DANYCH'!$G:$G,STATYSTYKI!$D136,'BAZA DANYCH'!$J:$J,STATYSTYKI!AX$99,'BAZA DANYCH'!$I:$I,STATYSTYKI!$L$5)</f>
        <v>0</v>
      </c>
      <c r="AY136" s="41">
        <f>SUMIFS('BAZA DANYCH'!$L:$L,'BAZA DANYCH'!$B:$B,STATYSTYKI!$B136,'BAZA DANYCH'!$C:$C,STATYSTYKI!$C136,'BAZA DANYCH'!$G:$G,STATYSTYKI!$D136,'BAZA DANYCH'!$J:$J,STATYSTYKI!AY$99,'BAZA DANYCH'!$I:$I,STATYSTYKI!$L$5)</f>
        <v>0</v>
      </c>
      <c r="AZ136" s="41">
        <f>SUMIFS('BAZA DANYCH'!$L:$L,'BAZA DANYCH'!$B:$B,STATYSTYKI!$B136,'BAZA DANYCH'!$C:$C,STATYSTYKI!$C136,'BAZA DANYCH'!$G:$G,STATYSTYKI!$D136,'BAZA DANYCH'!$J:$J,STATYSTYKI!AZ$99,'BAZA DANYCH'!$I:$I,STATYSTYKI!$L$5)</f>
        <v>0</v>
      </c>
      <c r="BA136" s="41">
        <f>SUMIFS('BAZA DANYCH'!$L:$L,'BAZA DANYCH'!$B:$B,STATYSTYKI!$B136,'BAZA DANYCH'!$C:$C,STATYSTYKI!$C136,'BAZA DANYCH'!$G:$G,STATYSTYKI!$D136,'BAZA DANYCH'!$J:$J,STATYSTYKI!BA$99,'BAZA DANYCH'!$I:$I,STATYSTYKI!$L$5)</f>
        <v>0</v>
      </c>
      <c r="BB136" s="41">
        <f>SUMIFS('BAZA DANYCH'!$L:$L,'BAZA DANYCH'!$B:$B,STATYSTYKI!$B136,'BAZA DANYCH'!$C:$C,STATYSTYKI!$C136,'BAZA DANYCH'!$G:$G,STATYSTYKI!$D136,'BAZA DANYCH'!$J:$J,STATYSTYKI!BB$99,'BAZA DANYCH'!$I:$I,STATYSTYKI!$L$5)</f>
        <v>0</v>
      </c>
      <c r="BC136" s="41">
        <f>SUMIFS('BAZA DANYCH'!$L:$L,'BAZA DANYCH'!$B:$B,STATYSTYKI!$B136,'BAZA DANYCH'!$C:$C,STATYSTYKI!$C136,'BAZA DANYCH'!$G:$G,STATYSTYKI!$D136,'BAZA DANYCH'!$J:$J,STATYSTYKI!BC$99,'BAZA DANYCH'!$I:$I,STATYSTYKI!$L$5)</f>
        <v>0</v>
      </c>
      <c r="BD136" s="41">
        <f>SUMIFS('BAZA DANYCH'!$L:$L,'BAZA DANYCH'!$B:$B,STATYSTYKI!$B136,'BAZA DANYCH'!$C:$C,STATYSTYKI!$C136,'BAZA DANYCH'!$G:$G,STATYSTYKI!$D136,'BAZA DANYCH'!$J:$J,STATYSTYKI!BD$99,'BAZA DANYCH'!$I:$I,STATYSTYKI!$L$5)</f>
        <v>0</v>
      </c>
      <c r="BE136" s="41">
        <f>SUMIFS('BAZA DANYCH'!$L:$L,'BAZA DANYCH'!$B:$B,STATYSTYKI!$B136,'BAZA DANYCH'!$C:$C,STATYSTYKI!$C136,'BAZA DANYCH'!$G:$G,STATYSTYKI!$D136,'BAZA DANYCH'!$J:$J,STATYSTYKI!BE$99,'BAZA DANYCH'!$I:$I,STATYSTYKI!$L$5)</f>
        <v>0</v>
      </c>
      <c r="BF136" s="41">
        <f>SUMIFS('BAZA DANYCH'!$L:$L,'BAZA DANYCH'!$B:$B,STATYSTYKI!$B136,'BAZA DANYCH'!$C:$C,STATYSTYKI!$C136,'BAZA DANYCH'!$G:$G,STATYSTYKI!$D136,'BAZA DANYCH'!$J:$J,STATYSTYKI!BF$99,'BAZA DANYCH'!$I:$I,STATYSTYKI!$L$5)</f>
        <v>0</v>
      </c>
      <c r="BG136" s="41">
        <f>SUMIFS('BAZA DANYCH'!$L:$L,'BAZA DANYCH'!$B:$B,STATYSTYKI!$B136,'BAZA DANYCH'!$C:$C,STATYSTYKI!$C136,'BAZA DANYCH'!$G:$G,STATYSTYKI!$D136,'BAZA DANYCH'!$J:$J,STATYSTYKI!BG$99,'BAZA DANYCH'!$I:$I,STATYSTYKI!$L$5)</f>
        <v>0</v>
      </c>
      <c r="BH136" s="41">
        <f>SUMIFS('BAZA DANYCH'!$L:$L,'BAZA DANYCH'!$B:$B,STATYSTYKI!$B136,'BAZA DANYCH'!$C:$C,STATYSTYKI!$C136,'BAZA DANYCH'!$G:$G,STATYSTYKI!$D136,'BAZA DANYCH'!$J:$J,STATYSTYKI!BH$99,'BAZA DANYCH'!$I:$I,STATYSTYKI!$L$5)</f>
        <v>0</v>
      </c>
      <c r="BI136" s="41">
        <f>SUMIFS('BAZA DANYCH'!$L:$L,'BAZA DANYCH'!$B:$B,STATYSTYKI!$B136,'BAZA DANYCH'!$C:$C,STATYSTYKI!$C136,'BAZA DANYCH'!$G:$G,STATYSTYKI!$D136,'BAZA DANYCH'!$J:$J,STATYSTYKI!BI$99,'BAZA DANYCH'!$I:$I,STATYSTYKI!$L$5)</f>
        <v>0</v>
      </c>
      <c r="BJ136" s="41">
        <f>SUMIFS('BAZA DANYCH'!$L:$L,'BAZA DANYCH'!$B:$B,STATYSTYKI!$B136,'BAZA DANYCH'!$C:$C,STATYSTYKI!$C136,'BAZA DANYCH'!$G:$G,STATYSTYKI!$D136,'BAZA DANYCH'!$J:$J,STATYSTYKI!BJ$99,'BAZA DANYCH'!$I:$I,STATYSTYKI!$L$5)</f>
        <v>0</v>
      </c>
      <c r="BK136" s="41">
        <f>SUMIFS('BAZA DANYCH'!$L:$L,'BAZA DANYCH'!$B:$B,STATYSTYKI!$B136,'BAZA DANYCH'!$C:$C,STATYSTYKI!$C136,'BAZA DANYCH'!$G:$G,STATYSTYKI!$D136,'BAZA DANYCH'!$J:$J,STATYSTYKI!BK$99,'BAZA DANYCH'!$I:$I,STATYSTYKI!$L$5)</f>
        <v>0</v>
      </c>
      <c r="BL136" s="41">
        <f>SUMIFS('BAZA DANYCH'!$L:$L,'BAZA DANYCH'!$B:$B,STATYSTYKI!$B136,'BAZA DANYCH'!$C:$C,STATYSTYKI!$C136,'BAZA DANYCH'!$G:$G,STATYSTYKI!$D136,'BAZA DANYCH'!$J:$J,STATYSTYKI!BL$99,'BAZA DANYCH'!$I:$I,STATYSTYKI!$L$5)</f>
        <v>0</v>
      </c>
      <c r="BM136" s="41">
        <f>SUMIFS('BAZA DANYCH'!$L:$L,'BAZA DANYCH'!$B:$B,STATYSTYKI!$B136,'BAZA DANYCH'!$C:$C,STATYSTYKI!$C136,'BAZA DANYCH'!$G:$G,STATYSTYKI!$D136,'BAZA DANYCH'!$J:$J,STATYSTYKI!BM$99,'BAZA DANYCH'!$I:$I,STATYSTYKI!$L$5)</f>
        <v>0</v>
      </c>
      <c r="BN136" s="41">
        <f>SUMIFS('BAZA DANYCH'!$L:$L,'BAZA DANYCH'!$B:$B,STATYSTYKI!$B136,'BAZA DANYCH'!$C:$C,STATYSTYKI!$C136,'BAZA DANYCH'!$G:$G,STATYSTYKI!$D136,'BAZA DANYCH'!$J:$J,STATYSTYKI!BN$99,'BAZA DANYCH'!$I:$I,STATYSTYKI!$L$5)</f>
        <v>0</v>
      </c>
      <c r="BO136" s="41">
        <f>SUMIFS('BAZA DANYCH'!$L:$L,'BAZA DANYCH'!$B:$B,STATYSTYKI!$B136,'BAZA DANYCH'!$C:$C,STATYSTYKI!$C136,'BAZA DANYCH'!$G:$G,STATYSTYKI!$D136,'BAZA DANYCH'!$J:$J,STATYSTYKI!BO$99,'BAZA DANYCH'!$I:$I,STATYSTYKI!$L$5)</f>
        <v>0</v>
      </c>
      <c r="BP136" s="41">
        <f>SUMIFS('BAZA DANYCH'!$L:$L,'BAZA DANYCH'!$B:$B,STATYSTYKI!$B136,'BAZA DANYCH'!$C:$C,STATYSTYKI!$C136,'BAZA DANYCH'!$G:$G,STATYSTYKI!$D136,'BAZA DANYCH'!$J:$J,STATYSTYKI!BP$99,'BAZA DANYCH'!$I:$I,STATYSTYKI!$L$5)</f>
        <v>0</v>
      </c>
      <c r="BQ136" s="41">
        <f>SUMIFS('BAZA DANYCH'!$L:$L,'BAZA DANYCH'!$B:$B,STATYSTYKI!$B136,'BAZA DANYCH'!$C:$C,STATYSTYKI!$C136,'BAZA DANYCH'!$G:$G,STATYSTYKI!$D136,'BAZA DANYCH'!$J:$J,STATYSTYKI!BQ$99,'BAZA DANYCH'!$I:$I,STATYSTYKI!$L$5)</f>
        <v>0</v>
      </c>
      <c r="BR136" s="41">
        <f>SUMIFS('BAZA DANYCH'!$L:$L,'BAZA DANYCH'!$B:$B,STATYSTYKI!$B136,'BAZA DANYCH'!$C:$C,STATYSTYKI!$C136,'BAZA DANYCH'!$G:$G,STATYSTYKI!$D136,'BAZA DANYCH'!$J:$J,STATYSTYKI!BR$99,'BAZA DANYCH'!$I:$I,STATYSTYKI!$L$5)</f>
        <v>0</v>
      </c>
      <c r="BS136" s="41">
        <f>SUMIFS('BAZA DANYCH'!$L:$L,'BAZA DANYCH'!$B:$B,STATYSTYKI!$B136,'BAZA DANYCH'!$C:$C,STATYSTYKI!$C136,'BAZA DANYCH'!$G:$G,STATYSTYKI!$D136,'BAZA DANYCH'!$J:$J,STATYSTYKI!BS$99,'BAZA DANYCH'!$I:$I,STATYSTYKI!$L$5)</f>
        <v>0</v>
      </c>
      <c r="BT136" s="41">
        <f>SUMIFS('BAZA DANYCH'!$L:$L,'BAZA DANYCH'!$B:$B,STATYSTYKI!$B136,'BAZA DANYCH'!$C:$C,STATYSTYKI!$C136,'BAZA DANYCH'!$G:$G,STATYSTYKI!$D136,'BAZA DANYCH'!$J:$J,STATYSTYKI!BT$99,'BAZA DANYCH'!$I:$I,STATYSTYKI!$L$5)</f>
        <v>0</v>
      </c>
      <c r="BU136" s="41">
        <f>SUMIFS('BAZA DANYCH'!$L:$L,'BAZA DANYCH'!$B:$B,STATYSTYKI!$B136,'BAZA DANYCH'!$C:$C,STATYSTYKI!$C136,'BAZA DANYCH'!$G:$G,STATYSTYKI!$D136,'BAZA DANYCH'!$J:$J,STATYSTYKI!BU$99,'BAZA DANYCH'!$I:$I,STATYSTYKI!$L$5)</f>
        <v>0</v>
      </c>
      <c r="BV136" s="41">
        <f>SUMIFS('BAZA DANYCH'!$L:$L,'BAZA DANYCH'!$B:$B,STATYSTYKI!$B136,'BAZA DANYCH'!$C:$C,STATYSTYKI!$C136,'BAZA DANYCH'!$G:$G,STATYSTYKI!$D136,'BAZA DANYCH'!$J:$J,STATYSTYKI!BV$99,'BAZA DANYCH'!$I:$I,STATYSTYKI!$L$5)</f>
        <v>0</v>
      </c>
      <c r="BW136" s="41">
        <f>SUMIFS('BAZA DANYCH'!$L:$L,'BAZA DANYCH'!$B:$B,STATYSTYKI!$B136,'BAZA DANYCH'!$C:$C,STATYSTYKI!$C136,'BAZA DANYCH'!$G:$G,STATYSTYKI!$D136,'BAZA DANYCH'!$J:$J,STATYSTYKI!BW$99,'BAZA DANYCH'!$I:$I,STATYSTYKI!$L$5)</f>
        <v>0</v>
      </c>
      <c r="BX136" s="41">
        <f>SUMIFS('BAZA DANYCH'!$L:$L,'BAZA DANYCH'!$B:$B,STATYSTYKI!$B136,'BAZA DANYCH'!$C:$C,STATYSTYKI!$C136,'BAZA DANYCH'!$G:$G,STATYSTYKI!$D136,'BAZA DANYCH'!$J:$J,STATYSTYKI!BX$99,'BAZA DANYCH'!$I:$I,STATYSTYKI!$L$5)</f>
        <v>0</v>
      </c>
      <c r="BY136" s="41">
        <f>SUMIFS('BAZA DANYCH'!$L:$L,'BAZA DANYCH'!$B:$B,STATYSTYKI!$B136,'BAZA DANYCH'!$C:$C,STATYSTYKI!$C136,'BAZA DANYCH'!$G:$G,STATYSTYKI!$D136,'BAZA DANYCH'!$J:$J,STATYSTYKI!BY$99,'BAZA DANYCH'!$I:$I,STATYSTYKI!$L$5)</f>
        <v>0</v>
      </c>
      <c r="BZ136" s="41">
        <f>SUMIFS('BAZA DANYCH'!$L:$L,'BAZA DANYCH'!$B:$B,STATYSTYKI!$B136,'BAZA DANYCH'!$C:$C,STATYSTYKI!$C136,'BAZA DANYCH'!$G:$G,STATYSTYKI!$D136,'BAZA DANYCH'!$J:$J,STATYSTYKI!BZ$99,'BAZA DANYCH'!$I:$I,STATYSTYKI!$L$5)</f>
        <v>0</v>
      </c>
      <c r="CA136" s="41">
        <f>SUMIFS('BAZA DANYCH'!$L:$L,'BAZA DANYCH'!$B:$B,STATYSTYKI!$B136,'BAZA DANYCH'!$C:$C,STATYSTYKI!$C136,'BAZA DANYCH'!$G:$G,STATYSTYKI!$D136,'BAZA DANYCH'!$J:$J,STATYSTYKI!CA$99,'BAZA DANYCH'!$I:$I,STATYSTYKI!$L$5)</f>
        <v>0</v>
      </c>
      <c r="CB136" s="41">
        <f>SUMIFS('BAZA DANYCH'!$L:$L,'BAZA DANYCH'!$B:$B,STATYSTYKI!$B136,'BAZA DANYCH'!$C:$C,STATYSTYKI!$C136,'BAZA DANYCH'!$G:$G,STATYSTYKI!$D136,'BAZA DANYCH'!$J:$J,STATYSTYKI!CB$99,'BAZA DANYCH'!$I:$I,STATYSTYKI!$L$5)</f>
        <v>0</v>
      </c>
      <c r="CC136" s="41">
        <f>SUMIFS('BAZA DANYCH'!$L:$L,'BAZA DANYCH'!$B:$B,STATYSTYKI!$B136,'BAZA DANYCH'!$C:$C,STATYSTYKI!$C136,'BAZA DANYCH'!$G:$G,STATYSTYKI!$D136,'BAZA DANYCH'!$J:$J,STATYSTYKI!CC$99,'BAZA DANYCH'!$I:$I,STATYSTYKI!$L$5)</f>
        <v>0</v>
      </c>
      <c r="CD136" s="41">
        <f>SUMIFS('BAZA DANYCH'!$L:$L,'BAZA DANYCH'!$B:$B,STATYSTYKI!$B136,'BAZA DANYCH'!$C:$C,STATYSTYKI!$C136,'BAZA DANYCH'!$G:$G,STATYSTYKI!$D136,'BAZA DANYCH'!$J:$J,STATYSTYKI!CD$99,'BAZA DANYCH'!$I:$I,STATYSTYKI!$L$5)</f>
        <v>0</v>
      </c>
      <c r="CE136" s="41">
        <f>SUMIFS('BAZA DANYCH'!$L:$L,'BAZA DANYCH'!$B:$B,STATYSTYKI!$B136,'BAZA DANYCH'!$C:$C,STATYSTYKI!$C136,'BAZA DANYCH'!$G:$G,STATYSTYKI!$D136,'BAZA DANYCH'!$J:$J,STATYSTYKI!CE$99,'BAZA DANYCH'!$I:$I,STATYSTYKI!$L$5)</f>
        <v>0</v>
      </c>
      <c r="CF136" s="41">
        <f>SUMIFS('BAZA DANYCH'!$L:$L,'BAZA DANYCH'!$B:$B,STATYSTYKI!$B136,'BAZA DANYCH'!$C:$C,STATYSTYKI!$C136,'BAZA DANYCH'!$G:$G,STATYSTYKI!$D136,'BAZA DANYCH'!$J:$J,STATYSTYKI!CF$99,'BAZA DANYCH'!$I:$I,STATYSTYKI!$L$5)</f>
        <v>0</v>
      </c>
      <c r="CG136" s="41">
        <f>SUMIFS('BAZA DANYCH'!$L:$L,'BAZA DANYCH'!$B:$B,STATYSTYKI!$B136,'BAZA DANYCH'!$C:$C,STATYSTYKI!$C136,'BAZA DANYCH'!$G:$G,STATYSTYKI!$D136,'BAZA DANYCH'!$J:$J,STATYSTYKI!CG$99,'BAZA DANYCH'!$I:$I,STATYSTYKI!$L$5)</f>
        <v>0</v>
      </c>
      <c r="CH136" s="41">
        <f>SUMIFS('BAZA DANYCH'!$L:$L,'BAZA DANYCH'!$B:$B,STATYSTYKI!$B136,'BAZA DANYCH'!$C:$C,STATYSTYKI!$C136,'BAZA DANYCH'!$G:$G,STATYSTYKI!$D136,'BAZA DANYCH'!$J:$J,STATYSTYKI!CH$99,'BAZA DANYCH'!$I:$I,STATYSTYKI!$L$5)</f>
        <v>0</v>
      </c>
      <c r="CI136" s="41">
        <f>SUMIFS('BAZA DANYCH'!$L:$L,'BAZA DANYCH'!$B:$B,STATYSTYKI!$B136,'BAZA DANYCH'!$C:$C,STATYSTYKI!$C136,'BAZA DANYCH'!$G:$G,STATYSTYKI!$D136,'BAZA DANYCH'!$J:$J,STATYSTYKI!CI$99,'BAZA DANYCH'!$I:$I,STATYSTYKI!$L$5)</f>
        <v>0</v>
      </c>
      <c r="CJ136" s="41">
        <f>SUMIFS('BAZA DANYCH'!$L:$L,'BAZA DANYCH'!$B:$B,STATYSTYKI!$B136,'BAZA DANYCH'!$C:$C,STATYSTYKI!$C136,'BAZA DANYCH'!$G:$G,STATYSTYKI!$D136,'BAZA DANYCH'!$J:$J,STATYSTYKI!CJ$99,'BAZA DANYCH'!$I:$I,STATYSTYKI!$L$5)</f>
        <v>0</v>
      </c>
      <c r="CK136" s="41">
        <f>SUMIFS('BAZA DANYCH'!$L:$L,'BAZA DANYCH'!$B:$B,STATYSTYKI!$B136,'BAZA DANYCH'!$C:$C,STATYSTYKI!$C136,'BAZA DANYCH'!$G:$G,STATYSTYKI!$D136,'BAZA DANYCH'!$J:$J,STATYSTYKI!CK$99,'BAZA DANYCH'!$I:$I,STATYSTYKI!$L$5)</f>
        <v>0</v>
      </c>
      <c r="CL136" s="41">
        <f>SUMIFS('BAZA DANYCH'!$L:$L,'BAZA DANYCH'!$B:$B,STATYSTYKI!$B136,'BAZA DANYCH'!$C:$C,STATYSTYKI!$C136,'BAZA DANYCH'!$G:$G,STATYSTYKI!$D136,'BAZA DANYCH'!$J:$J,STATYSTYKI!CL$99,'BAZA DANYCH'!$I:$I,STATYSTYKI!$L$5)</f>
        <v>0</v>
      </c>
      <c r="CM136" s="41">
        <f>SUMIFS('BAZA DANYCH'!$L:$L,'BAZA DANYCH'!$B:$B,STATYSTYKI!$B136,'BAZA DANYCH'!$C:$C,STATYSTYKI!$C136,'BAZA DANYCH'!$G:$G,STATYSTYKI!$D136,'BAZA DANYCH'!$J:$J,STATYSTYKI!CM$99,'BAZA DANYCH'!$I:$I,STATYSTYKI!$L$5)</f>
        <v>0</v>
      </c>
      <c r="CN136" s="41">
        <f>SUMIFS('BAZA DANYCH'!$L:$L,'BAZA DANYCH'!$B:$B,STATYSTYKI!$B136,'BAZA DANYCH'!$C:$C,STATYSTYKI!$C136,'BAZA DANYCH'!$G:$G,STATYSTYKI!$D136,'BAZA DANYCH'!$J:$J,STATYSTYKI!CN$99,'BAZA DANYCH'!$I:$I,STATYSTYKI!$L$5)</f>
        <v>0</v>
      </c>
      <c r="CO136" s="41">
        <f>SUMIFS('BAZA DANYCH'!$L:$L,'BAZA DANYCH'!$B:$B,STATYSTYKI!$B136,'BAZA DANYCH'!$C:$C,STATYSTYKI!$C136,'BAZA DANYCH'!$G:$G,STATYSTYKI!$D136,'BAZA DANYCH'!$J:$J,STATYSTYKI!CO$99,'BAZA DANYCH'!$I:$I,STATYSTYKI!$L$5)</f>
        <v>0</v>
      </c>
      <c r="CP136" s="41">
        <f>SUMIFS('BAZA DANYCH'!$L:$L,'BAZA DANYCH'!$B:$B,STATYSTYKI!$B136,'BAZA DANYCH'!$C:$C,STATYSTYKI!$C136,'BAZA DANYCH'!$G:$G,STATYSTYKI!$D136,'BAZA DANYCH'!$J:$J,STATYSTYKI!CP$99,'BAZA DANYCH'!$I:$I,STATYSTYKI!$L$5)</f>
        <v>0</v>
      </c>
      <c r="CQ136" s="41">
        <f>SUMIFS('BAZA DANYCH'!$L:$L,'BAZA DANYCH'!$B:$B,STATYSTYKI!$B136,'BAZA DANYCH'!$C:$C,STATYSTYKI!$C136,'BAZA DANYCH'!$G:$G,STATYSTYKI!$D136,'BAZA DANYCH'!$J:$J,STATYSTYKI!CQ$99,'BAZA DANYCH'!$I:$I,STATYSTYKI!$L$5)</f>
        <v>0</v>
      </c>
      <c r="CR136" s="41">
        <f>SUMIFS('BAZA DANYCH'!$L:$L,'BAZA DANYCH'!$B:$B,STATYSTYKI!$B136,'BAZA DANYCH'!$C:$C,STATYSTYKI!$C136,'BAZA DANYCH'!$G:$G,STATYSTYKI!$D136,'BAZA DANYCH'!$J:$J,STATYSTYKI!CR$99,'BAZA DANYCH'!$I:$I,STATYSTYKI!$L$5)</f>
        <v>0</v>
      </c>
      <c r="CS136" s="41">
        <f>SUMIFS('BAZA DANYCH'!$L:$L,'BAZA DANYCH'!$B:$B,STATYSTYKI!$B136,'BAZA DANYCH'!$C:$C,STATYSTYKI!$C136,'BAZA DANYCH'!$G:$G,STATYSTYKI!$D136,'BAZA DANYCH'!$J:$J,STATYSTYKI!CS$99,'BAZA DANYCH'!$I:$I,STATYSTYKI!$L$5)</f>
        <v>0</v>
      </c>
      <c r="CT136" s="41">
        <f>SUMIFS('BAZA DANYCH'!$L:$L,'BAZA DANYCH'!$B:$B,STATYSTYKI!$B136,'BAZA DANYCH'!$C:$C,STATYSTYKI!$C136,'BAZA DANYCH'!$G:$G,STATYSTYKI!$D136,'BAZA DANYCH'!$J:$J,STATYSTYKI!CT$99,'BAZA DANYCH'!$I:$I,STATYSTYKI!$L$5)</f>
        <v>0</v>
      </c>
      <c r="CU136" s="41">
        <f>SUMIFS('BAZA DANYCH'!$L:$L,'BAZA DANYCH'!$B:$B,STATYSTYKI!$B136,'BAZA DANYCH'!$C:$C,STATYSTYKI!$C136,'BAZA DANYCH'!$G:$G,STATYSTYKI!$D136,'BAZA DANYCH'!$J:$J,STATYSTYKI!CU$99,'BAZA DANYCH'!$I:$I,STATYSTYKI!$L$5)</f>
        <v>0</v>
      </c>
      <c r="CV136" s="41">
        <f>SUMIFS('BAZA DANYCH'!$L:$L,'BAZA DANYCH'!$B:$B,STATYSTYKI!$B136,'BAZA DANYCH'!$C:$C,STATYSTYKI!$C136,'BAZA DANYCH'!$G:$G,STATYSTYKI!$D136,'BAZA DANYCH'!$J:$J,STATYSTYKI!CV$99,'BAZA DANYCH'!$I:$I,STATYSTYKI!$L$5)</f>
        <v>0</v>
      </c>
      <c r="CW136" s="41">
        <f>SUMIFS('BAZA DANYCH'!$L:$L,'BAZA DANYCH'!$B:$B,STATYSTYKI!$B136,'BAZA DANYCH'!$C:$C,STATYSTYKI!$C136,'BAZA DANYCH'!$G:$G,STATYSTYKI!$D136,'BAZA DANYCH'!$J:$J,STATYSTYKI!CW$99,'BAZA DANYCH'!$I:$I,STATYSTYKI!$L$5)</f>
        <v>0</v>
      </c>
      <c r="CX136" s="41">
        <f>SUMIFS('BAZA DANYCH'!$L:$L,'BAZA DANYCH'!$B:$B,STATYSTYKI!$B136,'BAZA DANYCH'!$C:$C,STATYSTYKI!$C136,'BAZA DANYCH'!$G:$G,STATYSTYKI!$D136,'BAZA DANYCH'!$J:$J,STATYSTYKI!CX$99,'BAZA DANYCH'!$I:$I,STATYSTYKI!$L$5)</f>
        <v>0</v>
      </c>
    </row>
    <row r="137" spans="2:102">
      <c r="B137" s="20" t="s">
        <v>116</v>
      </c>
      <c r="C137" s="20" t="s">
        <v>115</v>
      </c>
      <c r="D137" s="20" t="s">
        <v>18</v>
      </c>
      <c r="E137" s="25" t="s">
        <v>19</v>
      </c>
      <c r="F137" s="52">
        <f t="shared" si="208"/>
        <v>0</v>
      </c>
      <c r="G137" s="52">
        <f>SUMIFS('BAZA DANYCH'!$M:$M,'BAZA DANYCH'!$B:$B,STATYSTYKI!$B137,'BAZA DANYCH'!$C:$C,STATYSTYKI!$C137,'BAZA DANYCH'!$G:$G,STATYSTYKI!$D137,'BAZA DANYCH'!$J:$J,STATYSTYKI!G$99,'BAZA DANYCH'!$I:$I,STATYSTYKI!$L$5)</f>
        <v>0</v>
      </c>
      <c r="H137" s="52">
        <f>SUMIFS('BAZA DANYCH'!$M:$M,'BAZA DANYCH'!$B:$B,STATYSTYKI!$B137,'BAZA DANYCH'!$C:$C,STATYSTYKI!$C137,'BAZA DANYCH'!$G:$G,STATYSTYKI!$D137,'BAZA DANYCH'!$J:$J,STATYSTYKI!H$99,'BAZA DANYCH'!$I:$I,STATYSTYKI!$L$5)</f>
        <v>0</v>
      </c>
      <c r="I137" s="52">
        <f>SUMIFS('BAZA DANYCH'!$M:$M,'BAZA DANYCH'!$B:$B,STATYSTYKI!$B137,'BAZA DANYCH'!$C:$C,STATYSTYKI!$C137,'BAZA DANYCH'!$G:$G,STATYSTYKI!$D137,'BAZA DANYCH'!$J:$J,STATYSTYKI!I$99,'BAZA DANYCH'!$I:$I,STATYSTYKI!$L$5)</f>
        <v>0</v>
      </c>
      <c r="J137" s="52">
        <f>SUMIFS('BAZA DANYCH'!$M:$M,'BAZA DANYCH'!$B:$B,STATYSTYKI!$B137,'BAZA DANYCH'!$C:$C,STATYSTYKI!$C137,'BAZA DANYCH'!$G:$G,STATYSTYKI!$D137,'BAZA DANYCH'!$J:$J,STATYSTYKI!J$99,'BAZA DANYCH'!$I:$I,STATYSTYKI!$L$5)</f>
        <v>0</v>
      </c>
      <c r="K137" s="52">
        <f>SUMIFS('BAZA DANYCH'!$M:$M,'BAZA DANYCH'!$B:$B,STATYSTYKI!$B137,'BAZA DANYCH'!$C:$C,STATYSTYKI!$C137,'BAZA DANYCH'!$G:$G,STATYSTYKI!$D137,'BAZA DANYCH'!$J:$J,STATYSTYKI!K$99,'BAZA DANYCH'!$I:$I,STATYSTYKI!$L$5)</f>
        <v>0</v>
      </c>
      <c r="L137" s="52">
        <f>SUMIFS('BAZA DANYCH'!$M:$M,'BAZA DANYCH'!$B:$B,STATYSTYKI!$B137,'BAZA DANYCH'!$C:$C,STATYSTYKI!$C137,'BAZA DANYCH'!$G:$G,STATYSTYKI!$D137,'BAZA DANYCH'!$J:$J,STATYSTYKI!L$99,'BAZA DANYCH'!$I:$I,STATYSTYKI!$L$5)</f>
        <v>0</v>
      </c>
      <c r="M137" s="52">
        <f>SUMIFS('BAZA DANYCH'!$M:$M,'BAZA DANYCH'!$B:$B,STATYSTYKI!$B137,'BAZA DANYCH'!$C:$C,STATYSTYKI!$C137,'BAZA DANYCH'!$G:$G,STATYSTYKI!$D137,'BAZA DANYCH'!$J:$J,STATYSTYKI!M$99,'BAZA DANYCH'!$I:$I,STATYSTYKI!$L$5)</f>
        <v>0</v>
      </c>
      <c r="N137" s="52">
        <f>SUMIFS('BAZA DANYCH'!$M:$M,'BAZA DANYCH'!$B:$B,STATYSTYKI!$B137,'BAZA DANYCH'!$C:$C,STATYSTYKI!$C137,'BAZA DANYCH'!$G:$G,STATYSTYKI!$D137,'BAZA DANYCH'!$J:$J,STATYSTYKI!N$99,'BAZA DANYCH'!$I:$I,STATYSTYKI!$L$5)</f>
        <v>0</v>
      </c>
      <c r="O137" s="52">
        <f>SUMIFS('BAZA DANYCH'!$M:$M,'BAZA DANYCH'!$B:$B,STATYSTYKI!$B137,'BAZA DANYCH'!$C:$C,STATYSTYKI!$C137,'BAZA DANYCH'!$G:$G,STATYSTYKI!$D137,'BAZA DANYCH'!$J:$J,STATYSTYKI!O$99,'BAZA DANYCH'!$I:$I,STATYSTYKI!$L$5)</f>
        <v>0</v>
      </c>
      <c r="P137" s="52">
        <f>SUMIFS('BAZA DANYCH'!$M:$M,'BAZA DANYCH'!$B:$B,STATYSTYKI!$B137,'BAZA DANYCH'!$C:$C,STATYSTYKI!$C137,'BAZA DANYCH'!$G:$G,STATYSTYKI!$D137,'BAZA DANYCH'!$J:$J,STATYSTYKI!P$99,'BAZA DANYCH'!$I:$I,STATYSTYKI!$L$5)</f>
        <v>0</v>
      </c>
      <c r="Q137" s="52">
        <f>SUMIFS('BAZA DANYCH'!$M:$M,'BAZA DANYCH'!$B:$B,STATYSTYKI!$B137,'BAZA DANYCH'!$C:$C,STATYSTYKI!$C137,'BAZA DANYCH'!$G:$G,STATYSTYKI!$D137,'BAZA DANYCH'!$J:$J,STATYSTYKI!Q$99,'BAZA DANYCH'!$I:$I,STATYSTYKI!$L$5)</f>
        <v>0</v>
      </c>
      <c r="R137" s="52">
        <f>SUMIFS('BAZA DANYCH'!$M:$M,'BAZA DANYCH'!$B:$B,STATYSTYKI!$B137,'BAZA DANYCH'!$C:$C,STATYSTYKI!$C137,'BAZA DANYCH'!$G:$G,STATYSTYKI!$D137,'BAZA DANYCH'!$J:$J,STATYSTYKI!R$99,'BAZA DANYCH'!$I:$I,STATYSTYKI!$L$5)</f>
        <v>0</v>
      </c>
      <c r="S137" s="52">
        <f>SUMIFS('BAZA DANYCH'!$M:$M,'BAZA DANYCH'!$B:$B,STATYSTYKI!$B137,'BAZA DANYCH'!$C:$C,STATYSTYKI!$C137,'BAZA DANYCH'!$G:$G,STATYSTYKI!$D137,'BAZA DANYCH'!$J:$J,STATYSTYKI!S$99,'BAZA DANYCH'!$I:$I,STATYSTYKI!$L$5)</f>
        <v>0</v>
      </c>
      <c r="T137" s="52">
        <f>SUMIFS('BAZA DANYCH'!$M:$M,'BAZA DANYCH'!$B:$B,STATYSTYKI!$B137,'BAZA DANYCH'!$C:$C,STATYSTYKI!$C137,'BAZA DANYCH'!$G:$G,STATYSTYKI!$D137,'BAZA DANYCH'!$J:$J,STATYSTYKI!T$99,'BAZA DANYCH'!$I:$I,STATYSTYKI!$L$5)</f>
        <v>0</v>
      </c>
      <c r="U137" s="52">
        <f>SUMIFS('BAZA DANYCH'!$M:$M,'BAZA DANYCH'!$B:$B,STATYSTYKI!$B137,'BAZA DANYCH'!$C:$C,STATYSTYKI!$C137,'BAZA DANYCH'!$G:$G,STATYSTYKI!$D137,'BAZA DANYCH'!$J:$J,STATYSTYKI!U$99,'BAZA DANYCH'!$I:$I,STATYSTYKI!$L$5)</f>
        <v>0</v>
      </c>
      <c r="V137" s="52">
        <f>SUMIFS('BAZA DANYCH'!$M:$M,'BAZA DANYCH'!$B:$B,STATYSTYKI!$B137,'BAZA DANYCH'!$C:$C,STATYSTYKI!$C137,'BAZA DANYCH'!$G:$G,STATYSTYKI!$D137,'BAZA DANYCH'!$J:$J,STATYSTYKI!V$99,'BAZA DANYCH'!$I:$I,STATYSTYKI!$L$5)</f>
        <v>0</v>
      </c>
      <c r="W137" s="52">
        <f>SUMIFS('BAZA DANYCH'!$M:$M,'BAZA DANYCH'!$B:$B,STATYSTYKI!$B137,'BAZA DANYCH'!$C:$C,STATYSTYKI!$C137,'BAZA DANYCH'!$G:$G,STATYSTYKI!$D137,'BAZA DANYCH'!$J:$J,STATYSTYKI!W$99,'BAZA DANYCH'!$I:$I,STATYSTYKI!$L$5)</f>
        <v>0</v>
      </c>
      <c r="X137" s="52">
        <f>SUMIFS('BAZA DANYCH'!$M:$M,'BAZA DANYCH'!$B:$B,STATYSTYKI!$B137,'BAZA DANYCH'!$C:$C,STATYSTYKI!$C137,'BAZA DANYCH'!$G:$G,STATYSTYKI!$D137,'BAZA DANYCH'!$J:$J,STATYSTYKI!X$99,'BAZA DANYCH'!$I:$I,STATYSTYKI!$L$5)</f>
        <v>0</v>
      </c>
      <c r="Y137" s="52">
        <f>SUMIFS('BAZA DANYCH'!$M:$M,'BAZA DANYCH'!$B:$B,STATYSTYKI!$B137,'BAZA DANYCH'!$C:$C,STATYSTYKI!$C137,'BAZA DANYCH'!$G:$G,STATYSTYKI!$D137,'BAZA DANYCH'!$J:$J,STATYSTYKI!Y$99,'BAZA DANYCH'!$I:$I,STATYSTYKI!$L$5)</f>
        <v>0</v>
      </c>
      <c r="Z137" s="52">
        <f>SUMIFS('BAZA DANYCH'!$M:$M,'BAZA DANYCH'!$B:$B,STATYSTYKI!$B137,'BAZA DANYCH'!$C:$C,STATYSTYKI!$C137,'BAZA DANYCH'!$G:$G,STATYSTYKI!$D137,'BAZA DANYCH'!$J:$J,STATYSTYKI!Z$99,'BAZA DANYCH'!$I:$I,STATYSTYKI!$L$5)</f>
        <v>0</v>
      </c>
      <c r="AA137" s="52">
        <f>SUMIFS('BAZA DANYCH'!$M:$M,'BAZA DANYCH'!$B:$B,STATYSTYKI!$B137,'BAZA DANYCH'!$C:$C,STATYSTYKI!$C137,'BAZA DANYCH'!$G:$G,STATYSTYKI!$D137,'BAZA DANYCH'!$J:$J,STATYSTYKI!AA$99,'BAZA DANYCH'!$I:$I,STATYSTYKI!$L$5)</f>
        <v>0</v>
      </c>
      <c r="AB137" s="52">
        <f>SUMIFS('BAZA DANYCH'!$M:$M,'BAZA DANYCH'!$B:$B,STATYSTYKI!$B137,'BAZA DANYCH'!$C:$C,STATYSTYKI!$C137,'BAZA DANYCH'!$G:$G,STATYSTYKI!$D137,'BAZA DANYCH'!$J:$J,STATYSTYKI!AB$99,'BAZA DANYCH'!$I:$I,STATYSTYKI!$L$5)</f>
        <v>0</v>
      </c>
      <c r="AC137" s="52">
        <f>SUMIFS('BAZA DANYCH'!$M:$M,'BAZA DANYCH'!$B:$B,STATYSTYKI!$B137,'BAZA DANYCH'!$C:$C,STATYSTYKI!$C137,'BAZA DANYCH'!$G:$G,STATYSTYKI!$D137,'BAZA DANYCH'!$J:$J,STATYSTYKI!AC$99,'BAZA DANYCH'!$I:$I,STATYSTYKI!$L$5)</f>
        <v>0</v>
      </c>
      <c r="AD137" s="52">
        <f>SUMIFS('BAZA DANYCH'!$M:$M,'BAZA DANYCH'!$B:$B,STATYSTYKI!$B137,'BAZA DANYCH'!$C:$C,STATYSTYKI!$C137,'BAZA DANYCH'!$G:$G,STATYSTYKI!$D137,'BAZA DANYCH'!$J:$J,STATYSTYKI!AD$99,'BAZA DANYCH'!$I:$I,STATYSTYKI!$L$5)</f>
        <v>0</v>
      </c>
      <c r="AE137" s="52">
        <f>SUMIFS('BAZA DANYCH'!$M:$M,'BAZA DANYCH'!$B:$B,STATYSTYKI!$B137,'BAZA DANYCH'!$C:$C,STATYSTYKI!$C137,'BAZA DANYCH'!$G:$G,STATYSTYKI!$D137,'BAZA DANYCH'!$J:$J,STATYSTYKI!AE$99,'BAZA DANYCH'!$I:$I,STATYSTYKI!$L$5)</f>
        <v>0</v>
      </c>
      <c r="AF137" s="52">
        <f>SUMIFS('BAZA DANYCH'!$M:$M,'BAZA DANYCH'!$B:$B,STATYSTYKI!$B137,'BAZA DANYCH'!$C:$C,STATYSTYKI!$C137,'BAZA DANYCH'!$G:$G,STATYSTYKI!$D137,'BAZA DANYCH'!$J:$J,STATYSTYKI!AF$99,'BAZA DANYCH'!$I:$I,STATYSTYKI!$L$5)</f>
        <v>0</v>
      </c>
      <c r="AG137" s="52">
        <f>SUMIFS('BAZA DANYCH'!$M:$M,'BAZA DANYCH'!$B:$B,STATYSTYKI!$B137,'BAZA DANYCH'!$C:$C,STATYSTYKI!$C137,'BAZA DANYCH'!$G:$G,STATYSTYKI!$D137,'BAZA DANYCH'!$J:$J,STATYSTYKI!AG$99,'BAZA DANYCH'!$I:$I,STATYSTYKI!$L$5)</f>
        <v>0</v>
      </c>
      <c r="AH137" s="52">
        <f>SUMIFS('BAZA DANYCH'!$M:$M,'BAZA DANYCH'!$B:$B,STATYSTYKI!$B137,'BAZA DANYCH'!$C:$C,STATYSTYKI!$C137,'BAZA DANYCH'!$G:$G,STATYSTYKI!$D137,'BAZA DANYCH'!$J:$J,STATYSTYKI!AH$99,'BAZA DANYCH'!$I:$I,STATYSTYKI!$L$5)</f>
        <v>0</v>
      </c>
      <c r="AI137" s="52">
        <f>SUMIFS('BAZA DANYCH'!$M:$M,'BAZA DANYCH'!$B:$B,STATYSTYKI!$B137,'BAZA DANYCH'!$C:$C,STATYSTYKI!$C137,'BAZA DANYCH'!$G:$G,STATYSTYKI!$D137,'BAZA DANYCH'!$J:$J,STATYSTYKI!AI$99,'BAZA DANYCH'!$I:$I,STATYSTYKI!$L$5)</f>
        <v>0</v>
      </c>
      <c r="AJ137" s="52">
        <f>SUMIFS('BAZA DANYCH'!$M:$M,'BAZA DANYCH'!$B:$B,STATYSTYKI!$B137,'BAZA DANYCH'!$C:$C,STATYSTYKI!$C137,'BAZA DANYCH'!$G:$G,STATYSTYKI!$D137,'BAZA DANYCH'!$J:$J,STATYSTYKI!AJ$99,'BAZA DANYCH'!$I:$I,STATYSTYKI!$L$5)</f>
        <v>0</v>
      </c>
      <c r="AK137" s="52">
        <f>SUMIFS('BAZA DANYCH'!$M:$M,'BAZA DANYCH'!$B:$B,STATYSTYKI!$B137,'BAZA DANYCH'!$C:$C,STATYSTYKI!$C137,'BAZA DANYCH'!$G:$G,STATYSTYKI!$D137,'BAZA DANYCH'!$J:$J,STATYSTYKI!AK$99,'BAZA DANYCH'!$I:$I,STATYSTYKI!$L$5)</f>
        <v>0</v>
      </c>
      <c r="AL137" s="52">
        <f>SUMIFS('BAZA DANYCH'!$M:$M,'BAZA DANYCH'!$B:$B,STATYSTYKI!$B137,'BAZA DANYCH'!$C:$C,STATYSTYKI!$C137,'BAZA DANYCH'!$G:$G,STATYSTYKI!$D137,'BAZA DANYCH'!$J:$J,STATYSTYKI!AL$99,'BAZA DANYCH'!$I:$I,STATYSTYKI!$L$5)</f>
        <v>0</v>
      </c>
      <c r="AM137" s="52">
        <f>SUMIFS('BAZA DANYCH'!$M:$M,'BAZA DANYCH'!$B:$B,STATYSTYKI!$B137,'BAZA DANYCH'!$C:$C,STATYSTYKI!$C137,'BAZA DANYCH'!$G:$G,STATYSTYKI!$D137,'BAZA DANYCH'!$J:$J,STATYSTYKI!AM$99,'BAZA DANYCH'!$I:$I,STATYSTYKI!$L$5)</f>
        <v>0</v>
      </c>
      <c r="AN137" s="52">
        <f>SUMIFS('BAZA DANYCH'!$M:$M,'BAZA DANYCH'!$B:$B,STATYSTYKI!$B137,'BAZA DANYCH'!$C:$C,STATYSTYKI!$C137,'BAZA DANYCH'!$G:$G,STATYSTYKI!$D137,'BAZA DANYCH'!$J:$J,STATYSTYKI!AN$99,'BAZA DANYCH'!$I:$I,STATYSTYKI!$L$5)</f>
        <v>0</v>
      </c>
      <c r="AO137" s="52">
        <f>SUMIFS('BAZA DANYCH'!$M:$M,'BAZA DANYCH'!$B:$B,STATYSTYKI!$B137,'BAZA DANYCH'!$C:$C,STATYSTYKI!$C137,'BAZA DANYCH'!$G:$G,STATYSTYKI!$D137,'BAZA DANYCH'!$J:$J,STATYSTYKI!AO$99,'BAZA DANYCH'!$I:$I,STATYSTYKI!$L$5)</f>
        <v>0</v>
      </c>
      <c r="AP137" s="52">
        <f>SUMIFS('BAZA DANYCH'!$M:$M,'BAZA DANYCH'!$B:$B,STATYSTYKI!$B137,'BAZA DANYCH'!$C:$C,STATYSTYKI!$C137,'BAZA DANYCH'!$G:$G,STATYSTYKI!$D137,'BAZA DANYCH'!$J:$J,STATYSTYKI!AP$99,'BAZA DANYCH'!$I:$I,STATYSTYKI!$L$5)</f>
        <v>0</v>
      </c>
      <c r="AQ137" s="52">
        <f>SUMIFS('BAZA DANYCH'!$M:$M,'BAZA DANYCH'!$B:$B,STATYSTYKI!$B137,'BAZA DANYCH'!$C:$C,STATYSTYKI!$C137,'BAZA DANYCH'!$G:$G,STATYSTYKI!$D137,'BAZA DANYCH'!$J:$J,STATYSTYKI!AQ$99,'BAZA DANYCH'!$I:$I,STATYSTYKI!$L$5)</f>
        <v>0</v>
      </c>
      <c r="AR137" s="52">
        <f>SUMIFS('BAZA DANYCH'!$M:$M,'BAZA DANYCH'!$B:$B,STATYSTYKI!$B137,'BAZA DANYCH'!$C:$C,STATYSTYKI!$C137,'BAZA DANYCH'!$G:$G,STATYSTYKI!$D137,'BAZA DANYCH'!$J:$J,STATYSTYKI!AR$99,'BAZA DANYCH'!$I:$I,STATYSTYKI!$L$5)</f>
        <v>0</v>
      </c>
      <c r="AS137" s="52">
        <f>SUMIFS('BAZA DANYCH'!$M:$M,'BAZA DANYCH'!$B:$B,STATYSTYKI!$B137,'BAZA DANYCH'!$C:$C,STATYSTYKI!$C137,'BAZA DANYCH'!$G:$G,STATYSTYKI!$D137,'BAZA DANYCH'!$J:$J,STATYSTYKI!AS$99,'BAZA DANYCH'!$I:$I,STATYSTYKI!$L$5)</f>
        <v>0</v>
      </c>
      <c r="AT137" s="52">
        <f>SUMIFS('BAZA DANYCH'!$M:$M,'BAZA DANYCH'!$B:$B,STATYSTYKI!$B137,'BAZA DANYCH'!$C:$C,STATYSTYKI!$C137,'BAZA DANYCH'!$G:$G,STATYSTYKI!$D137,'BAZA DANYCH'!$J:$J,STATYSTYKI!AT$99,'BAZA DANYCH'!$I:$I,STATYSTYKI!$L$5)</f>
        <v>0</v>
      </c>
      <c r="AU137" s="52">
        <f>SUMIFS('BAZA DANYCH'!$M:$M,'BAZA DANYCH'!$B:$B,STATYSTYKI!$B137,'BAZA DANYCH'!$C:$C,STATYSTYKI!$C137,'BAZA DANYCH'!$G:$G,STATYSTYKI!$D137,'BAZA DANYCH'!$J:$J,STATYSTYKI!AU$99,'BAZA DANYCH'!$I:$I,STATYSTYKI!$L$5)</f>
        <v>0</v>
      </c>
      <c r="AV137" s="52">
        <f>SUMIFS('BAZA DANYCH'!$M:$M,'BAZA DANYCH'!$B:$B,STATYSTYKI!$B137,'BAZA DANYCH'!$C:$C,STATYSTYKI!$C137,'BAZA DANYCH'!$G:$G,STATYSTYKI!$D137,'BAZA DANYCH'!$J:$J,STATYSTYKI!AV$99,'BAZA DANYCH'!$I:$I,STATYSTYKI!$L$5)</f>
        <v>0</v>
      </c>
      <c r="AW137" s="52">
        <f>SUMIFS('BAZA DANYCH'!$M:$M,'BAZA DANYCH'!$B:$B,STATYSTYKI!$B137,'BAZA DANYCH'!$C:$C,STATYSTYKI!$C137,'BAZA DANYCH'!$G:$G,STATYSTYKI!$D137,'BAZA DANYCH'!$J:$J,STATYSTYKI!AW$99,'BAZA DANYCH'!$I:$I,STATYSTYKI!$L$5)</f>
        <v>0</v>
      </c>
      <c r="AX137" s="52">
        <f>SUMIFS('BAZA DANYCH'!$M:$M,'BAZA DANYCH'!$B:$B,STATYSTYKI!$B137,'BAZA DANYCH'!$C:$C,STATYSTYKI!$C137,'BAZA DANYCH'!$G:$G,STATYSTYKI!$D137,'BAZA DANYCH'!$J:$J,STATYSTYKI!AX$99,'BAZA DANYCH'!$I:$I,STATYSTYKI!$L$5)</f>
        <v>0</v>
      </c>
      <c r="AY137" s="52">
        <f>SUMIFS('BAZA DANYCH'!$M:$M,'BAZA DANYCH'!$B:$B,STATYSTYKI!$B137,'BAZA DANYCH'!$C:$C,STATYSTYKI!$C137,'BAZA DANYCH'!$G:$G,STATYSTYKI!$D137,'BAZA DANYCH'!$J:$J,STATYSTYKI!AY$99,'BAZA DANYCH'!$I:$I,STATYSTYKI!$L$5)</f>
        <v>0</v>
      </c>
      <c r="AZ137" s="52">
        <f>SUMIFS('BAZA DANYCH'!$M:$M,'BAZA DANYCH'!$B:$B,STATYSTYKI!$B137,'BAZA DANYCH'!$C:$C,STATYSTYKI!$C137,'BAZA DANYCH'!$G:$G,STATYSTYKI!$D137,'BAZA DANYCH'!$J:$J,STATYSTYKI!AZ$99,'BAZA DANYCH'!$I:$I,STATYSTYKI!$L$5)</f>
        <v>0</v>
      </c>
      <c r="BA137" s="52">
        <f>SUMIFS('BAZA DANYCH'!$M:$M,'BAZA DANYCH'!$B:$B,STATYSTYKI!$B137,'BAZA DANYCH'!$C:$C,STATYSTYKI!$C137,'BAZA DANYCH'!$G:$G,STATYSTYKI!$D137,'BAZA DANYCH'!$J:$J,STATYSTYKI!BA$99,'BAZA DANYCH'!$I:$I,STATYSTYKI!$L$5)</f>
        <v>0</v>
      </c>
      <c r="BB137" s="52">
        <f>SUMIFS('BAZA DANYCH'!$M:$M,'BAZA DANYCH'!$B:$B,STATYSTYKI!$B137,'BAZA DANYCH'!$C:$C,STATYSTYKI!$C137,'BAZA DANYCH'!$G:$G,STATYSTYKI!$D137,'BAZA DANYCH'!$J:$J,STATYSTYKI!BB$99,'BAZA DANYCH'!$I:$I,STATYSTYKI!$L$5)</f>
        <v>0</v>
      </c>
      <c r="BC137" s="52">
        <f>SUMIFS('BAZA DANYCH'!$M:$M,'BAZA DANYCH'!$B:$B,STATYSTYKI!$B137,'BAZA DANYCH'!$C:$C,STATYSTYKI!$C137,'BAZA DANYCH'!$G:$G,STATYSTYKI!$D137,'BAZA DANYCH'!$J:$J,STATYSTYKI!BC$99,'BAZA DANYCH'!$I:$I,STATYSTYKI!$L$5)</f>
        <v>0</v>
      </c>
      <c r="BD137" s="52">
        <f>SUMIFS('BAZA DANYCH'!$M:$M,'BAZA DANYCH'!$B:$B,STATYSTYKI!$B137,'BAZA DANYCH'!$C:$C,STATYSTYKI!$C137,'BAZA DANYCH'!$G:$G,STATYSTYKI!$D137,'BAZA DANYCH'!$J:$J,STATYSTYKI!BD$99,'BAZA DANYCH'!$I:$I,STATYSTYKI!$L$5)</f>
        <v>0</v>
      </c>
      <c r="BE137" s="52">
        <f>SUMIFS('BAZA DANYCH'!$M:$M,'BAZA DANYCH'!$B:$B,STATYSTYKI!$B137,'BAZA DANYCH'!$C:$C,STATYSTYKI!$C137,'BAZA DANYCH'!$G:$G,STATYSTYKI!$D137,'BAZA DANYCH'!$J:$J,STATYSTYKI!BE$99,'BAZA DANYCH'!$I:$I,STATYSTYKI!$L$5)</f>
        <v>0</v>
      </c>
      <c r="BF137" s="52">
        <f>SUMIFS('BAZA DANYCH'!$M:$M,'BAZA DANYCH'!$B:$B,STATYSTYKI!$B137,'BAZA DANYCH'!$C:$C,STATYSTYKI!$C137,'BAZA DANYCH'!$G:$G,STATYSTYKI!$D137,'BAZA DANYCH'!$J:$J,STATYSTYKI!BF$99,'BAZA DANYCH'!$I:$I,STATYSTYKI!$L$5)</f>
        <v>0</v>
      </c>
      <c r="BG137" s="52">
        <f>SUMIFS('BAZA DANYCH'!$M:$M,'BAZA DANYCH'!$B:$B,STATYSTYKI!$B137,'BAZA DANYCH'!$C:$C,STATYSTYKI!$C137,'BAZA DANYCH'!$G:$G,STATYSTYKI!$D137,'BAZA DANYCH'!$J:$J,STATYSTYKI!BG$99,'BAZA DANYCH'!$I:$I,STATYSTYKI!$L$5)</f>
        <v>0</v>
      </c>
      <c r="BH137" s="52">
        <f>SUMIFS('BAZA DANYCH'!$M:$M,'BAZA DANYCH'!$B:$B,STATYSTYKI!$B137,'BAZA DANYCH'!$C:$C,STATYSTYKI!$C137,'BAZA DANYCH'!$G:$G,STATYSTYKI!$D137,'BAZA DANYCH'!$J:$J,STATYSTYKI!BH$99,'BAZA DANYCH'!$I:$I,STATYSTYKI!$L$5)</f>
        <v>0</v>
      </c>
      <c r="BI137" s="52">
        <f>SUMIFS('BAZA DANYCH'!$M:$M,'BAZA DANYCH'!$B:$B,STATYSTYKI!$B137,'BAZA DANYCH'!$C:$C,STATYSTYKI!$C137,'BAZA DANYCH'!$G:$G,STATYSTYKI!$D137,'BAZA DANYCH'!$J:$J,STATYSTYKI!BI$99,'BAZA DANYCH'!$I:$I,STATYSTYKI!$L$5)</f>
        <v>0</v>
      </c>
      <c r="BJ137" s="52">
        <f>SUMIFS('BAZA DANYCH'!$M:$M,'BAZA DANYCH'!$B:$B,STATYSTYKI!$B137,'BAZA DANYCH'!$C:$C,STATYSTYKI!$C137,'BAZA DANYCH'!$G:$G,STATYSTYKI!$D137,'BAZA DANYCH'!$J:$J,STATYSTYKI!BJ$99,'BAZA DANYCH'!$I:$I,STATYSTYKI!$L$5)</f>
        <v>0</v>
      </c>
      <c r="BK137" s="52">
        <f>SUMIFS('BAZA DANYCH'!$M:$M,'BAZA DANYCH'!$B:$B,STATYSTYKI!$B137,'BAZA DANYCH'!$C:$C,STATYSTYKI!$C137,'BAZA DANYCH'!$G:$G,STATYSTYKI!$D137,'BAZA DANYCH'!$J:$J,STATYSTYKI!BK$99,'BAZA DANYCH'!$I:$I,STATYSTYKI!$L$5)</f>
        <v>0</v>
      </c>
      <c r="BL137" s="52">
        <f>SUMIFS('BAZA DANYCH'!$M:$M,'BAZA DANYCH'!$B:$B,STATYSTYKI!$B137,'BAZA DANYCH'!$C:$C,STATYSTYKI!$C137,'BAZA DANYCH'!$G:$G,STATYSTYKI!$D137,'BAZA DANYCH'!$J:$J,STATYSTYKI!BL$99,'BAZA DANYCH'!$I:$I,STATYSTYKI!$L$5)</f>
        <v>0</v>
      </c>
      <c r="BM137" s="52">
        <f>SUMIFS('BAZA DANYCH'!$M:$M,'BAZA DANYCH'!$B:$B,STATYSTYKI!$B137,'BAZA DANYCH'!$C:$C,STATYSTYKI!$C137,'BAZA DANYCH'!$G:$G,STATYSTYKI!$D137,'BAZA DANYCH'!$J:$J,STATYSTYKI!BM$99,'BAZA DANYCH'!$I:$I,STATYSTYKI!$L$5)</f>
        <v>0</v>
      </c>
      <c r="BN137" s="52">
        <f>SUMIFS('BAZA DANYCH'!$M:$M,'BAZA DANYCH'!$B:$B,STATYSTYKI!$B137,'BAZA DANYCH'!$C:$C,STATYSTYKI!$C137,'BAZA DANYCH'!$G:$G,STATYSTYKI!$D137,'BAZA DANYCH'!$J:$J,STATYSTYKI!BN$99,'BAZA DANYCH'!$I:$I,STATYSTYKI!$L$5)</f>
        <v>0</v>
      </c>
      <c r="BO137" s="52">
        <f>SUMIFS('BAZA DANYCH'!$M:$M,'BAZA DANYCH'!$B:$B,STATYSTYKI!$B137,'BAZA DANYCH'!$C:$C,STATYSTYKI!$C137,'BAZA DANYCH'!$G:$G,STATYSTYKI!$D137,'BAZA DANYCH'!$J:$J,STATYSTYKI!BO$99,'BAZA DANYCH'!$I:$I,STATYSTYKI!$L$5)</f>
        <v>0</v>
      </c>
      <c r="BP137" s="52">
        <f>SUMIFS('BAZA DANYCH'!$M:$M,'BAZA DANYCH'!$B:$B,STATYSTYKI!$B137,'BAZA DANYCH'!$C:$C,STATYSTYKI!$C137,'BAZA DANYCH'!$G:$G,STATYSTYKI!$D137,'BAZA DANYCH'!$J:$J,STATYSTYKI!BP$99,'BAZA DANYCH'!$I:$I,STATYSTYKI!$L$5)</f>
        <v>0</v>
      </c>
      <c r="BQ137" s="52">
        <f>SUMIFS('BAZA DANYCH'!$M:$M,'BAZA DANYCH'!$B:$B,STATYSTYKI!$B137,'BAZA DANYCH'!$C:$C,STATYSTYKI!$C137,'BAZA DANYCH'!$G:$G,STATYSTYKI!$D137,'BAZA DANYCH'!$J:$J,STATYSTYKI!BQ$99,'BAZA DANYCH'!$I:$I,STATYSTYKI!$L$5)</f>
        <v>0</v>
      </c>
      <c r="BR137" s="52">
        <f>SUMIFS('BAZA DANYCH'!$M:$M,'BAZA DANYCH'!$B:$B,STATYSTYKI!$B137,'BAZA DANYCH'!$C:$C,STATYSTYKI!$C137,'BAZA DANYCH'!$G:$G,STATYSTYKI!$D137,'BAZA DANYCH'!$J:$J,STATYSTYKI!BR$99,'BAZA DANYCH'!$I:$I,STATYSTYKI!$L$5)</f>
        <v>0</v>
      </c>
      <c r="BS137" s="52">
        <f>SUMIFS('BAZA DANYCH'!$M:$M,'BAZA DANYCH'!$B:$B,STATYSTYKI!$B137,'BAZA DANYCH'!$C:$C,STATYSTYKI!$C137,'BAZA DANYCH'!$G:$G,STATYSTYKI!$D137,'BAZA DANYCH'!$J:$J,STATYSTYKI!BS$99,'BAZA DANYCH'!$I:$I,STATYSTYKI!$L$5)</f>
        <v>0</v>
      </c>
      <c r="BT137" s="52">
        <f>SUMIFS('BAZA DANYCH'!$M:$M,'BAZA DANYCH'!$B:$B,STATYSTYKI!$B137,'BAZA DANYCH'!$C:$C,STATYSTYKI!$C137,'BAZA DANYCH'!$G:$G,STATYSTYKI!$D137,'BAZA DANYCH'!$J:$J,STATYSTYKI!BT$99,'BAZA DANYCH'!$I:$I,STATYSTYKI!$L$5)</f>
        <v>0</v>
      </c>
      <c r="BU137" s="52">
        <f>SUMIFS('BAZA DANYCH'!$M:$M,'BAZA DANYCH'!$B:$B,STATYSTYKI!$B137,'BAZA DANYCH'!$C:$C,STATYSTYKI!$C137,'BAZA DANYCH'!$G:$G,STATYSTYKI!$D137,'BAZA DANYCH'!$J:$J,STATYSTYKI!BU$99,'BAZA DANYCH'!$I:$I,STATYSTYKI!$L$5)</f>
        <v>0</v>
      </c>
      <c r="BV137" s="52">
        <f>SUMIFS('BAZA DANYCH'!$M:$M,'BAZA DANYCH'!$B:$B,STATYSTYKI!$B137,'BAZA DANYCH'!$C:$C,STATYSTYKI!$C137,'BAZA DANYCH'!$G:$G,STATYSTYKI!$D137,'BAZA DANYCH'!$J:$J,STATYSTYKI!BV$99,'BAZA DANYCH'!$I:$I,STATYSTYKI!$L$5)</f>
        <v>0</v>
      </c>
      <c r="BW137" s="52">
        <f>SUMIFS('BAZA DANYCH'!$M:$M,'BAZA DANYCH'!$B:$B,STATYSTYKI!$B137,'BAZA DANYCH'!$C:$C,STATYSTYKI!$C137,'BAZA DANYCH'!$G:$G,STATYSTYKI!$D137,'BAZA DANYCH'!$J:$J,STATYSTYKI!BW$99,'BAZA DANYCH'!$I:$I,STATYSTYKI!$L$5)</f>
        <v>0</v>
      </c>
      <c r="BX137" s="52">
        <f>SUMIFS('BAZA DANYCH'!$M:$M,'BAZA DANYCH'!$B:$B,STATYSTYKI!$B137,'BAZA DANYCH'!$C:$C,STATYSTYKI!$C137,'BAZA DANYCH'!$G:$G,STATYSTYKI!$D137,'BAZA DANYCH'!$J:$J,STATYSTYKI!BX$99,'BAZA DANYCH'!$I:$I,STATYSTYKI!$L$5)</f>
        <v>0</v>
      </c>
      <c r="BY137" s="52">
        <f>SUMIFS('BAZA DANYCH'!$M:$M,'BAZA DANYCH'!$B:$B,STATYSTYKI!$B137,'BAZA DANYCH'!$C:$C,STATYSTYKI!$C137,'BAZA DANYCH'!$G:$G,STATYSTYKI!$D137,'BAZA DANYCH'!$J:$J,STATYSTYKI!BY$99,'BAZA DANYCH'!$I:$I,STATYSTYKI!$L$5)</f>
        <v>0</v>
      </c>
      <c r="BZ137" s="52">
        <f>SUMIFS('BAZA DANYCH'!$M:$M,'BAZA DANYCH'!$B:$B,STATYSTYKI!$B137,'BAZA DANYCH'!$C:$C,STATYSTYKI!$C137,'BAZA DANYCH'!$G:$G,STATYSTYKI!$D137,'BAZA DANYCH'!$J:$J,STATYSTYKI!BZ$99,'BAZA DANYCH'!$I:$I,STATYSTYKI!$L$5)</f>
        <v>0</v>
      </c>
      <c r="CA137" s="52">
        <f>SUMIFS('BAZA DANYCH'!$M:$M,'BAZA DANYCH'!$B:$B,STATYSTYKI!$B137,'BAZA DANYCH'!$C:$C,STATYSTYKI!$C137,'BAZA DANYCH'!$G:$G,STATYSTYKI!$D137,'BAZA DANYCH'!$J:$J,STATYSTYKI!CA$99,'BAZA DANYCH'!$I:$I,STATYSTYKI!$L$5)</f>
        <v>0</v>
      </c>
      <c r="CB137" s="52">
        <f>SUMIFS('BAZA DANYCH'!$M:$M,'BAZA DANYCH'!$B:$B,STATYSTYKI!$B137,'BAZA DANYCH'!$C:$C,STATYSTYKI!$C137,'BAZA DANYCH'!$G:$G,STATYSTYKI!$D137,'BAZA DANYCH'!$J:$J,STATYSTYKI!CB$99,'BAZA DANYCH'!$I:$I,STATYSTYKI!$L$5)</f>
        <v>0</v>
      </c>
      <c r="CC137" s="52">
        <f>SUMIFS('BAZA DANYCH'!$M:$M,'BAZA DANYCH'!$B:$B,STATYSTYKI!$B137,'BAZA DANYCH'!$C:$C,STATYSTYKI!$C137,'BAZA DANYCH'!$G:$G,STATYSTYKI!$D137,'BAZA DANYCH'!$J:$J,STATYSTYKI!CC$99,'BAZA DANYCH'!$I:$I,STATYSTYKI!$L$5)</f>
        <v>0</v>
      </c>
      <c r="CD137" s="52">
        <f>SUMIFS('BAZA DANYCH'!$M:$M,'BAZA DANYCH'!$B:$B,STATYSTYKI!$B137,'BAZA DANYCH'!$C:$C,STATYSTYKI!$C137,'BAZA DANYCH'!$G:$G,STATYSTYKI!$D137,'BAZA DANYCH'!$J:$J,STATYSTYKI!CD$99,'BAZA DANYCH'!$I:$I,STATYSTYKI!$L$5)</f>
        <v>0</v>
      </c>
      <c r="CE137" s="52">
        <f>SUMIFS('BAZA DANYCH'!$M:$M,'BAZA DANYCH'!$B:$B,STATYSTYKI!$B137,'BAZA DANYCH'!$C:$C,STATYSTYKI!$C137,'BAZA DANYCH'!$G:$G,STATYSTYKI!$D137,'BAZA DANYCH'!$J:$J,STATYSTYKI!CE$99,'BAZA DANYCH'!$I:$I,STATYSTYKI!$L$5)</f>
        <v>0</v>
      </c>
      <c r="CF137" s="52">
        <f>SUMIFS('BAZA DANYCH'!$M:$M,'BAZA DANYCH'!$B:$B,STATYSTYKI!$B137,'BAZA DANYCH'!$C:$C,STATYSTYKI!$C137,'BAZA DANYCH'!$G:$G,STATYSTYKI!$D137,'BAZA DANYCH'!$J:$J,STATYSTYKI!CF$99,'BAZA DANYCH'!$I:$I,STATYSTYKI!$L$5)</f>
        <v>0</v>
      </c>
      <c r="CG137" s="52">
        <f>SUMIFS('BAZA DANYCH'!$M:$M,'BAZA DANYCH'!$B:$B,STATYSTYKI!$B137,'BAZA DANYCH'!$C:$C,STATYSTYKI!$C137,'BAZA DANYCH'!$G:$G,STATYSTYKI!$D137,'BAZA DANYCH'!$J:$J,STATYSTYKI!CG$99,'BAZA DANYCH'!$I:$I,STATYSTYKI!$L$5)</f>
        <v>0</v>
      </c>
      <c r="CH137" s="52">
        <f>SUMIFS('BAZA DANYCH'!$M:$M,'BAZA DANYCH'!$B:$B,STATYSTYKI!$B137,'BAZA DANYCH'!$C:$C,STATYSTYKI!$C137,'BAZA DANYCH'!$G:$G,STATYSTYKI!$D137,'BAZA DANYCH'!$J:$J,STATYSTYKI!CH$99,'BAZA DANYCH'!$I:$I,STATYSTYKI!$L$5)</f>
        <v>0</v>
      </c>
      <c r="CI137" s="52">
        <f>SUMIFS('BAZA DANYCH'!$M:$M,'BAZA DANYCH'!$B:$B,STATYSTYKI!$B137,'BAZA DANYCH'!$C:$C,STATYSTYKI!$C137,'BAZA DANYCH'!$G:$G,STATYSTYKI!$D137,'BAZA DANYCH'!$J:$J,STATYSTYKI!CI$99,'BAZA DANYCH'!$I:$I,STATYSTYKI!$L$5)</f>
        <v>0</v>
      </c>
      <c r="CJ137" s="52">
        <f>SUMIFS('BAZA DANYCH'!$M:$M,'BAZA DANYCH'!$B:$B,STATYSTYKI!$B137,'BAZA DANYCH'!$C:$C,STATYSTYKI!$C137,'BAZA DANYCH'!$G:$G,STATYSTYKI!$D137,'BAZA DANYCH'!$J:$J,STATYSTYKI!CJ$99,'BAZA DANYCH'!$I:$I,STATYSTYKI!$L$5)</f>
        <v>0</v>
      </c>
      <c r="CK137" s="52">
        <f>SUMIFS('BAZA DANYCH'!$M:$M,'BAZA DANYCH'!$B:$B,STATYSTYKI!$B137,'BAZA DANYCH'!$C:$C,STATYSTYKI!$C137,'BAZA DANYCH'!$G:$G,STATYSTYKI!$D137,'BAZA DANYCH'!$J:$J,STATYSTYKI!CK$99,'BAZA DANYCH'!$I:$I,STATYSTYKI!$L$5)</f>
        <v>0</v>
      </c>
      <c r="CL137" s="52">
        <f>SUMIFS('BAZA DANYCH'!$M:$M,'BAZA DANYCH'!$B:$B,STATYSTYKI!$B137,'BAZA DANYCH'!$C:$C,STATYSTYKI!$C137,'BAZA DANYCH'!$G:$G,STATYSTYKI!$D137,'BAZA DANYCH'!$J:$J,STATYSTYKI!CL$99,'BAZA DANYCH'!$I:$I,STATYSTYKI!$L$5)</f>
        <v>0</v>
      </c>
      <c r="CM137" s="52">
        <f>SUMIFS('BAZA DANYCH'!$M:$M,'BAZA DANYCH'!$B:$B,STATYSTYKI!$B137,'BAZA DANYCH'!$C:$C,STATYSTYKI!$C137,'BAZA DANYCH'!$G:$G,STATYSTYKI!$D137,'BAZA DANYCH'!$J:$J,STATYSTYKI!CM$99,'BAZA DANYCH'!$I:$I,STATYSTYKI!$L$5)</f>
        <v>0</v>
      </c>
      <c r="CN137" s="52">
        <f>SUMIFS('BAZA DANYCH'!$M:$M,'BAZA DANYCH'!$B:$B,STATYSTYKI!$B137,'BAZA DANYCH'!$C:$C,STATYSTYKI!$C137,'BAZA DANYCH'!$G:$G,STATYSTYKI!$D137,'BAZA DANYCH'!$J:$J,STATYSTYKI!CN$99,'BAZA DANYCH'!$I:$I,STATYSTYKI!$L$5)</f>
        <v>0</v>
      </c>
      <c r="CO137" s="52">
        <f>SUMIFS('BAZA DANYCH'!$M:$M,'BAZA DANYCH'!$B:$B,STATYSTYKI!$B137,'BAZA DANYCH'!$C:$C,STATYSTYKI!$C137,'BAZA DANYCH'!$G:$G,STATYSTYKI!$D137,'BAZA DANYCH'!$J:$J,STATYSTYKI!CO$99,'BAZA DANYCH'!$I:$I,STATYSTYKI!$L$5)</f>
        <v>0</v>
      </c>
      <c r="CP137" s="52">
        <f>SUMIFS('BAZA DANYCH'!$M:$M,'BAZA DANYCH'!$B:$B,STATYSTYKI!$B137,'BAZA DANYCH'!$C:$C,STATYSTYKI!$C137,'BAZA DANYCH'!$G:$G,STATYSTYKI!$D137,'BAZA DANYCH'!$J:$J,STATYSTYKI!CP$99,'BAZA DANYCH'!$I:$I,STATYSTYKI!$L$5)</f>
        <v>0</v>
      </c>
      <c r="CQ137" s="52">
        <f>SUMIFS('BAZA DANYCH'!$M:$M,'BAZA DANYCH'!$B:$B,STATYSTYKI!$B137,'BAZA DANYCH'!$C:$C,STATYSTYKI!$C137,'BAZA DANYCH'!$G:$G,STATYSTYKI!$D137,'BAZA DANYCH'!$J:$J,STATYSTYKI!CQ$99,'BAZA DANYCH'!$I:$I,STATYSTYKI!$L$5)</f>
        <v>0</v>
      </c>
      <c r="CR137" s="52">
        <f>SUMIFS('BAZA DANYCH'!$M:$M,'BAZA DANYCH'!$B:$B,STATYSTYKI!$B137,'BAZA DANYCH'!$C:$C,STATYSTYKI!$C137,'BAZA DANYCH'!$G:$G,STATYSTYKI!$D137,'BAZA DANYCH'!$J:$J,STATYSTYKI!CR$99,'BAZA DANYCH'!$I:$I,STATYSTYKI!$L$5)</f>
        <v>0</v>
      </c>
      <c r="CS137" s="52">
        <f>SUMIFS('BAZA DANYCH'!$M:$M,'BAZA DANYCH'!$B:$B,STATYSTYKI!$B137,'BAZA DANYCH'!$C:$C,STATYSTYKI!$C137,'BAZA DANYCH'!$G:$G,STATYSTYKI!$D137,'BAZA DANYCH'!$J:$J,STATYSTYKI!CS$99,'BAZA DANYCH'!$I:$I,STATYSTYKI!$L$5)</f>
        <v>0</v>
      </c>
      <c r="CT137" s="52">
        <f>SUMIFS('BAZA DANYCH'!$M:$M,'BAZA DANYCH'!$B:$B,STATYSTYKI!$B137,'BAZA DANYCH'!$C:$C,STATYSTYKI!$C137,'BAZA DANYCH'!$G:$G,STATYSTYKI!$D137,'BAZA DANYCH'!$J:$J,STATYSTYKI!CT$99,'BAZA DANYCH'!$I:$I,STATYSTYKI!$L$5)</f>
        <v>0</v>
      </c>
      <c r="CU137" s="52">
        <f>SUMIFS('BAZA DANYCH'!$M:$M,'BAZA DANYCH'!$B:$B,STATYSTYKI!$B137,'BAZA DANYCH'!$C:$C,STATYSTYKI!$C137,'BAZA DANYCH'!$G:$G,STATYSTYKI!$D137,'BAZA DANYCH'!$J:$J,STATYSTYKI!CU$99,'BAZA DANYCH'!$I:$I,STATYSTYKI!$L$5)</f>
        <v>0</v>
      </c>
      <c r="CV137" s="52">
        <f>SUMIFS('BAZA DANYCH'!$M:$M,'BAZA DANYCH'!$B:$B,STATYSTYKI!$B137,'BAZA DANYCH'!$C:$C,STATYSTYKI!$C137,'BAZA DANYCH'!$G:$G,STATYSTYKI!$D137,'BAZA DANYCH'!$J:$J,STATYSTYKI!CV$99,'BAZA DANYCH'!$I:$I,STATYSTYKI!$L$5)</f>
        <v>0</v>
      </c>
      <c r="CW137" s="52">
        <f>SUMIFS('BAZA DANYCH'!$M:$M,'BAZA DANYCH'!$B:$B,STATYSTYKI!$B137,'BAZA DANYCH'!$C:$C,STATYSTYKI!$C137,'BAZA DANYCH'!$G:$G,STATYSTYKI!$D137,'BAZA DANYCH'!$J:$J,STATYSTYKI!CW$99,'BAZA DANYCH'!$I:$I,STATYSTYKI!$L$5)</f>
        <v>0</v>
      </c>
      <c r="CX137" s="52">
        <f>SUMIFS('BAZA DANYCH'!$M:$M,'BAZA DANYCH'!$B:$B,STATYSTYKI!$B137,'BAZA DANYCH'!$C:$C,STATYSTYKI!$C137,'BAZA DANYCH'!$G:$G,STATYSTYKI!$D137,'BAZA DANYCH'!$J:$J,STATYSTYKI!CX$99,'BAZA DANYCH'!$I:$I,STATYSTYKI!$L$5)</f>
        <v>0</v>
      </c>
    </row>
    <row r="138" spans="2:102">
      <c r="B138" s="20" t="s">
        <v>116</v>
      </c>
      <c r="C138" s="20" t="s">
        <v>115</v>
      </c>
      <c r="D138" s="20" t="s">
        <v>18</v>
      </c>
      <c r="E138" s="25" t="s">
        <v>8</v>
      </c>
      <c r="F138" s="52">
        <f t="shared" si="208"/>
        <v>0</v>
      </c>
      <c r="G138" s="52">
        <f>SUMIFS('BAZA DANYCH'!$P:$P,'BAZA DANYCH'!$B:$B,STATYSTYKI!$B138,'BAZA DANYCH'!$C:$C,STATYSTYKI!$C138,'BAZA DANYCH'!$G:$G,STATYSTYKI!$D138,'BAZA DANYCH'!$J:$J,STATYSTYKI!G$99,'BAZA DANYCH'!$I:$I,STATYSTYKI!$L$5)</f>
        <v>0</v>
      </c>
      <c r="H138" s="52">
        <f>SUMIFS('BAZA DANYCH'!$P:$P,'BAZA DANYCH'!$B:$B,STATYSTYKI!$B138,'BAZA DANYCH'!$C:$C,STATYSTYKI!$C138,'BAZA DANYCH'!$G:$G,STATYSTYKI!$D138,'BAZA DANYCH'!$J:$J,STATYSTYKI!H$99,'BAZA DANYCH'!$I:$I,STATYSTYKI!$L$5)</f>
        <v>0</v>
      </c>
      <c r="I138" s="52">
        <f>SUMIFS('BAZA DANYCH'!$P:$P,'BAZA DANYCH'!$B:$B,STATYSTYKI!$B138,'BAZA DANYCH'!$C:$C,STATYSTYKI!$C138,'BAZA DANYCH'!$G:$G,STATYSTYKI!$D138,'BAZA DANYCH'!$J:$J,STATYSTYKI!I$99,'BAZA DANYCH'!$I:$I,STATYSTYKI!$L$5)</f>
        <v>0</v>
      </c>
      <c r="J138" s="52">
        <f>SUMIFS('BAZA DANYCH'!$P:$P,'BAZA DANYCH'!$B:$B,STATYSTYKI!$B138,'BAZA DANYCH'!$C:$C,STATYSTYKI!$C138,'BAZA DANYCH'!$G:$G,STATYSTYKI!$D138,'BAZA DANYCH'!$J:$J,STATYSTYKI!J$99,'BAZA DANYCH'!$I:$I,STATYSTYKI!$L$5)</f>
        <v>0</v>
      </c>
      <c r="K138" s="52">
        <f>SUMIFS('BAZA DANYCH'!$P:$P,'BAZA DANYCH'!$B:$B,STATYSTYKI!$B138,'BAZA DANYCH'!$C:$C,STATYSTYKI!$C138,'BAZA DANYCH'!$G:$G,STATYSTYKI!$D138,'BAZA DANYCH'!$J:$J,STATYSTYKI!K$99,'BAZA DANYCH'!$I:$I,STATYSTYKI!$L$5)</f>
        <v>0</v>
      </c>
      <c r="L138" s="52">
        <f>SUMIFS('BAZA DANYCH'!$P:$P,'BAZA DANYCH'!$B:$B,STATYSTYKI!$B138,'BAZA DANYCH'!$C:$C,STATYSTYKI!$C138,'BAZA DANYCH'!$G:$G,STATYSTYKI!$D138,'BAZA DANYCH'!$J:$J,STATYSTYKI!L$99,'BAZA DANYCH'!$I:$I,STATYSTYKI!$L$5)</f>
        <v>0</v>
      </c>
      <c r="M138" s="52">
        <f>SUMIFS('BAZA DANYCH'!$P:$P,'BAZA DANYCH'!$B:$B,STATYSTYKI!$B138,'BAZA DANYCH'!$C:$C,STATYSTYKI!$C138,'BAZA DANYCH'!$G:$G,STATYSTYKI!$D138,'BAZA DANYCH'!$J:$J,STATYSTYKI!M$99,'BAZA DANYCH'!$I:$I,STATYSTYKI!$L$5)</f>
        <v>0</v>
      </c>
      <c r="N138" s="52">
        <f>SUMIFS('BAZA DANYCH'!$P:$P,'BAZA DANYCH'!$B:$B,STATYSTYKI!$B138,'BAZA DANYCH'!$C:$C,STATYSTYKI!$C138,'BAZA DANYCH'!$G:$G,STATYSTYKI!$D138,'BAZA DANYCH'!$J:$J,STATYSTYKI!N$99,'BAZA DANYCH'!$I:$I,STATYSTYKI!$L$5)</f>
        <v>0</v>
      </c>
      <c r="O138" s="52">
        <f>SUMIFS('BAZA DANYCH'!$P:$P,'BAZA DANYCH'!$B:$B,STATYSTYKI!$B138,'BAZA DANYCH'!$C:$C,STATYSTYKI!$C138,'BAZA DANYCH'!$G:$G,STATYSTYKI!$D138,'BAZA DANYCH'!$J:$J,STATYSTYKI!O$99,'BAZA DANYCH'!$I:$I,STATYSTYKI!$L$5)</f>
        <v>0</v>
      </c>
      <c r="P138" s="52">
        <f>SUMIFS('BAZA DANYCH'!$P:$P,'BAZA DANYCH'!$B:$B,STATYSTYKI!$B138,'BAZA DANYCH'!$C:$C,STATYSTYKI!$C138,'BAZA DANYCH'!$G:$G,STATYSTYKI!$D138,'BAZA DANYCH'!$J:$J,STATYSTYKI!P$99,'BAZA DANYCH'!$I:$I,STATYSTYKI!$L$5)</f>
        <v>0</v>
      </c>
      <c r="Q138" s="52">
        <f>SUMIFS('BAZA DANYCH'!$P:$P,'BAZA DANYCH'!$B:$B,STATYSTYKI!$B138,'BAZA DANYCH'!$C:$C,STATYSTYKI!$C138,'BAZA DANYCH'!$G:$G,STATYSTYKI!$D138,'BAZA DANYCH'!$J:$J,STATYSTYKI!Q$99,'BAZA DANYCH'!$I:$I,STATYSTYKI!$L$5)</f>
        <v>0</v>
      </c>
      <c r="R138" s="52">
        <f>SUMIFS('BAZA DANYCH'!$P:$P,'BAZA DANYCH'!$B:$B,STATYSTYKI!$B138,'BAZA DANYCH'!$C:$C,STATYSTYKI!$C138,'BAZA DANYCH'!$G:$G,STATYSTYKI!$D138,'BAZA DANYCH'!$J:$J,STATYSTYKI!R$99,'BAZA DANYCH'!$I:$I,STATYSTYKI!$L$5)</f>
        <v>0</v>
      </c>
      <c r="S138" s="52">
        <f>SUMIFS('BAZA DANYCH'!$P:$P,'BAZA DANYCH'!$B:$B,STATYSTYKI!$B138,'BAZA DANYCH'!$C:$C,STATYSTYKI!$C138,'BAZA DANYCH'!$G:$G,STATYSTYKI!$D138,'BAZA DANYCH'!$J:$J,STATYSTYKI!S$99,'BAZA DANYCH'!$I:$I,STATYSTYKI!$L$5)</f>
        <v>0</v>
      </c>
      <c r="T138" s="52">
        <f>SUMIFS('BAZA DANYCH'!$P:$P,'BAZA DANYCH'!$B:$B,STATYSTYKI!$B138,'BAZA DANYCH'!$C:$C,STATYSTYKI!$C138,'BAZA DANYCH'!$G:$G,STATYSTYKI!$D138,'BAZA DANYCH'!$J:$J,STATYSTYKI!T$99,'BAZA DANYCH'!$I:$I,STATYSTYKI!$L$5)</f>
        <v>0</v>
      </c>
      <c r="U138" s="52">
        <f>SUMIFS('BAZA DANYCH'!$P:$P,'BAZA DANYCH'!$B:$B,STATYSTYKI!$B138,'BAZA DANYCH'!$C:$C,STATYSTYKI!$C138,'BAZA DANYCH'!$G:$G,STATYSTYKI!$D138,'BAZA DANYCH'!$J:$J,STATYSTYKI!U$99,'BAZA DANYCH'!$I:$I,STATYSTYKI!$L$5)</f>
        <v>0</v>
      </c>
      <c r="V138" s="52">
        <f>SUMIFS('BAZA DANYCH'!$P:$P,'BAZA DANYCH'!$B:$B,STATYSTYKI!$B138,'BAZA DANYCH'!$C:$C,STATYSTYKI!$C138,'BAZA DANYCH'!$G:$G,STATYSTYKI!$D138,'BAZA DANYCH'!$J:$J,STATYSTYKI!V$99,'BAZA DANYCH'!$I:$I,STATYSTYKI!$L$5)</f>
        <v>0</v>
      </c>
      <c r="W138" s="52">
        <f>SUMIFS('BAZA DANYCH'!$P:$P,'BAZA DANYCH'!$B:$B,STATYSTYKI!$B138,'BAZA DANYCH'!$C:$C,STATYSTYKI!$C138,'BAZA DANYCH'!$G:$G,STATYSTYKI!$D138,'BAZA DANYCH'!$J:$J,STATYSTYKI!W$99,'BAZA DANYCH'!$I:$I,STATYSTYKI!$L$5)</f>
        <v>0</v>
      </c>
      <c r="X138" s="52">
        <f>SUMIFS('BAZA DANYCH'!$P:$P,'BAZA DANYCH'!$B:$B,STATYSTYKI!$B138,'BAZA DANYCH'!$C:$C,STATYSTYKI!$C138,'BAZA DANYCH'!$G:$G,STATYSTYKI!$D138,'BAZA DANYCH'!$J:$J,STATYSTYKI!X$99,'BAZA DANYCH'!$I:$I,STATYSTYKI!$L$5)</f>
        <v>0</v>
      </c>
      <c r="Y138" s="52">
        <f>SUMIFS('BAZA DANYCH'!$P:$P,'BAZA DANYCH'!$B:$B,STATYSTYKI!$B138,'BAZA DANYCH'!$C:$C,STATYSTYKI!$C138,'BAZA DANYCH'!$G:$G,STATYSTYKI!$D138,'BAZA DANYCH'!$J:$J,STATYSTYKI!Y$99,'BAZA DANYCH'!$I:$I,STATYSTYKI!$L$5)</f>
        <v>0</v>
      </c>
      <c r="Z138" s="52">
        <f>SUMIFS('BAZA DANYCH'!$P:$P,'BAZA DANYCH'!$B:$B,STATYSTYKI!$B138,'BAZA DANYCH'!$C:$C,STATYSTYKI!$C138,'BAZA DANYCH'!$G:$G,STATYSTYKI!$D138,'BAZA DANYCH'!$J:$J,STATYSTYKI!Z$99,'BAZA DANYCH'!$I:$I,STATYSTYKI!$L$5)</f>
        <v>0</v>
      </c>
      <c r="AA138" s="52">
        <f>SUMIFS('BAZA DANYCH'!$P:$P,'BAZA DANYCH'!$B:$B,STATYSTYKI!$B138,'BAZA DANYCH'!$C:$C,STATYSTYKI!$C138,'BAZA DANYCH'!$G:$G,STATYSTYKI!$D138,'BAZA DANYCH'!$J:$J,STATYSTYKI!AA$99,'BAZA DANYCH'!$I:$I,STATYSTYKI!$L$5)</f>
        <v>0</v>
      </c>
      <c r="AB138" s="52">
        <f>SUMIFS('BAZA DANYCH'!$P:$P,'BAZA DANYCH'!$B:$B,STATYSTYKI!$B138,'BAZA DANYCH'!$C:$C,STATYSTYKI!$C138,'BAZA DANYCH'!$G:$G,STATYSTYKI!$D138,'BAZA DANYCH'!$J:$J,STATYSTYKI!AB$99,'BAZA DANYCH'!$I:$I,STATYSTYKI!$L$5)</f>
        <v>0</v>
      </c>
      <c r="AC138" s="52">
        <f>SUMIFS('BAZA DANYCH'!$P:$P,'BAZA DANYCH'!$B:$B,STATYSTYKI!$B138,'BAZA DANYCH'!$C:$C,STATYSTYKI!$C138,'BAZA DANYCH'!$G:$G,STATYSTYKI!$D138,'BAZA DANYCH'!$J:$J,STATYSTYKI!AC$99,'BAZA DANYCH'!$I:$I,STATYSTYKI!$L$5)</f>
        <v>0</v>
      </c>
      <c r="AD138" s="52">
        <f>SUMIFS('BAZA DANYCH'!$P:$P,'BAZA DANYCH'!$B:$B,STATYSTYKI!$B138,'BAZA DANYCH'!$C:$C,STATYSTYKI!$C138,'BAZA DANYCH'!$G:$G,STATYSTYKI!$D138,'BAZA DANYCH'!$J:$J,STATYSTYKI!AD$99,'BAZA DANYCH'!$I:$I,STATYSTYKI!$L$5)</f>
        <v>0</v>
      </c>
      <c r="AE138" s="52">
        <f>SUMIFS('BAZA DANYCH'!$P:$P,'BAZA DANYCH'!$B:$B,STATYSTYKI!$B138,'BAZA DANYCH'!$C:$C,STATYSTYKI!$C138,'BAZA DANYCH'!$G:$G,STATYSTYKI!$D138,'BAZA DANYCH'!$J:$J,STATYSTYKI!AE$99,'BAZA DANYCH'!$I:$I,STATYSTYKI!$L$5)</f>
        <v>0</v>
      </c>
      <c r="AF138" s="52">
        <f>SUMIFS('BAZA DANYCH'!$P:$P,'BAZA DANYCH'!$B:$B,STATYSTYKI!$B138,'BAZA DANYCH'!$C:$C,STATYSTYKI!$C138,'BAZA DANYCH'!$G:$G,STATYSTYKI!$D138,'BAZA DANYCH'!$J:$J,STATYSTYKI!AF$99,'BAZA DANYCH'!$I:$I,STATYSTYKI!$L$5)</f>
        <v>0</v>
      </c>
      <c r="AG138" s="52">
        <f>SUMIFS('BAZA DANYCH'!$P:$P,'BAZA DANYCH'!$B:$B,STATYSTYKI!$B138,'BAZA DANYCH'!$C:$C,STATYSTYKI!$C138,'BAZA DANYCH'!$G:$G,STATYSTYKI!$D138,'BAZA DANYCH'!$J:$J,STATYSTYKI!AG$99,'BAZA DANYCH'!$I:$I,STATYSTYKI!$L$5)</f>
        <v>0</v>
      </c>
      <c r="AH138" s="52">
        <f>SUMIFS('BAZA DANYCH'!$P:$P,'BAZA DANYCH'!$B:$B,STATYSTYKI!$B138,'BAZA DANYCH'!$C:$C,STATYSTYKI!$C138,'BAZA DANYCH'!$G:$G,STATYSTYKI!$D138,'BAZA DANYCH'!$J:$J,STATYSTYKI!AH$99,'BAZA DANYCH'!$I:$I,STATYSTYKI!$L$5)</f>
        <v>0</v>
      </c>
      <c r="AI138" s="52">
        <f>SUMIFS('BAZA DANYCH'!$P:$P,'BAZA DANYCH'!$B:$B,STATYSTYKI!$B138,'BAZA DANYCH'!$C:$C,STATYSTYKI!$C138,'BAZA DANYCH'!$G:$G,STATYSTYKI!$D138,'BAZA DANYCH'!$J:$J,STATYSTYKI!AI$99,'BAZA DANYCH'!$I:$I,STATYSTYKI!$L$5)</f>
        <v>0</v>
      </c>
      <c r="AJ138" s="52">
        <f>SUMIFS('BAZA DANYCH'!$P:$P,'BAZA DANYCH'!$B:$B,STATYSTYKI!$B138,'BAZA DANYCH'!$C:$C,STATYSTYKI!$C138,'BAZA DANYCH'!$G:$G,STATYSTYKI!$D138,'BAZA DANYCH'!$J:$J,STATYSTYKI!AJ$99,'BAZA DANYCH'!$I:$I,STATYSTYKI!$L$5)</f>
        <v>0</v>
      </c>
      <c r="AK138" s="52">
        <f>SUMIFS('BAZA DANYCH'!$P:$P,'BAZA DANYCH'!$B:$B,STATYSTYKI!$B138,'BAZA DANYCH'!$C:$C,STATYSTYKI!$C138,'BAZA DANYCH'!$G:$G,STATYSTYKI!$D138,'BAZA DANYCH'!$J:$J,STATYSTYKI!AK$99,'BAZA DANYCH'!$I:$I,STATYSTYKI!$L$5)</f>
        <v>0</v>
      </c>
      <c r="AL138" s="52">
        <f>SUMIFS('BAZA DANYCH'!$P:$P,'BAZA DANYCH'!$B:$B,STATYSTYKI!$B138,'BAZA DANYCH'!$C:$C,STATYSTYKI!$C138,'BAZA DANYCH'!$G:$G,STATYSTYKI!$D138,'BAZA DANYCH'!$J:$J,STATYSTYKI!AL$99,'BAZA DANYCH'!$I:$I,STATYSTYKI!$L$5)</f>
        <v>0</v>
      </c>
      <c r="AM138" s="52">
        <f>SUMIFS('BAZA DANYCH'!$P:$P,'BAZA DANYCH'!$B:$B,STATYSTYKI!$B138,'BAZA DANYCH'!$C:$C,STATYSTYKI!$C138,'BAZA DANYCH'!$G:$G,STATYSTYKI!$D138,'BAZA DANYCH'!$J:$J,STATYSTYKI!AM$99,'BAZA DANYCH'!$I:$I,STATYSTYKI!$L$5)</f>
        <v>0</v>
      </c>
      <c r="AN138" s="52">
        <f>SUMIFS('BAZA DANYCH'!$P:$P,'BAZA DANYCH'!$B:$B,STATYSTYKI!$B138,'BAZA DANYCH'!$C:$C,STATYSTYKI!$C138,'BAZA DANYCH'!$G:$G,STATYSTYKI!$D138,'BAZA DANYCH'!$J:$J,STATYSTYKI!AN$99,'BAZA DANYCH'!$I:$I,STATYSTYKI!$L$5)</f>
        <v>0</v>
      </c>
      <c r="AO138" s="52">
        <f>SUMIFS('BAZA DANYCH'!$P:$P,'BAZA DANYCH'!$B:$B,STATYSTYKI!$B138,'BAZA DANYCH'!$C:$C,STATYSTYKI!$C138,'BAZA DANYCH'!$G:$G,STATYSTYKI!$D138,'BAZA DANYCH'!$J:$J,STATYSTYKI!AO$99,'BAZA DANYCH'!$I:$I,STATYSTYKI!$L$5)</f>
        <v>0</v>
      </c>
      <c r="AP138" s="52">
        <f>SUMIFS('BAZA DANYCH'!$P:$P,'BAZA DANYCH'!$B:$B,STATYSTYKI!$B138,'BAZA DANYCH'!$C:$C,STATYSTYKI!$C138,'BAZA DANYCH'!$G:$G,STATYSTYKI!$D138,'BAZA DANYCH'!$J:$J,STATYSTYKI!AP$99,'BAZA DANYCH'!$I:$I,STATYSTYKI!$L$5)</f>
        <v>0</v>
      </c>
      <c r="AQ138" s="52">
        <f>SUMIFS('BAZA DANYCH'!$P:$P,'BAZA DANYCH'!$B:$B,STATYSTYKI!$B138,'BAZA DANYCH'!$C:$C,STATYSTYKI!$C138,'BAZA DANYCH'!$G:$G,STATYSTYKI!$D138,'BAZA DANYCH'!$J:$J,STATYSTYKI!AQ$99,'BAZA DANYCH'!$I:$I,STATYSTYKI!$L$5)</f>
        <v>0</v>
      </c>
      <c r="AR138" s="52">
        <f>SUMIFS('BAZA DANYCH'!$P:$P,'BAZA DANYCH'!$B:$B,STATYSTYKI!$B138,'BAZA DANYCH'!$C:$C,STATYSTYKI!$C138,'BAZA DANYCH'!$G:$G,STATYSTYKI!$D138,'BAZA DANYCH'!$J:$J,STATYSTYKI!AR$99,'BAZA DANYCH'!$I:$I,STATYSTYKI!$L$5)</f>
        <v>0</v>
      </c>
      <c r="AS138" s="52">
        <f>SUMIFS('BAZA DANYCH'!$P:$P,'BAZA DANYCH'!$B:$B,STATYSTYKI!$B138,'BAZA DANYCH'!$C:$C,STATYSTYKI!$C138,'BAZA DANYCH'!$G:$G,STATYSTYKI!$D138,'BAZA DANYCH'!$J:$J,STATYSTYKI!AS$99,'BAZA DANYCH'!$I:$I,STATYSTYKI!$L$5)</f>
        <v>0</v>
      </c>
      <c r="AT138" s="52">
        <f>SUMIFS('BAZA DANYCH'!$P:$P,'BAZA DANYCH'!$B:$B,STATYSTYKI!$B138,'BAZA DANYCH'!$C:$C,STATYSTYKI!$C138,'BAZA DANYCH'!$G:$G,STATYSTYKI!$D138,'BAZA DANYCH'!$J:$J,STATYSTYKI!AT$99,'BAZA DANYCH'!$I:$I,STATYSTYKI!$L$5)</f>
        <v>0</v>
      </c>
      <c r="AU138" s="52">
        <f>SUMIFS('BAZA DANYCH'!$P:$P,'BAZA DANYCH'!$B:$B,STATYSTYKI!$B138,'BAZA DANYCH'!$C:$C,STATYSTYKI!$C138,'BAZA DANYCH'!$G:$G,STATYSTYKI!$D138,'BAZA DANYCH'!$J:$J,STATYSTYKI!AU$99,'BAZA DANYCH'!$I:$I,STATYSTYKI!$L$5)</f>
        <v>0</v>
      </c>
      <c r="AV138" s="52">
        <f>SUMIFS('BAZA DANYCH'!$P:$P,'BAZA DANYCH'!$B:$B,STATYSTYKI!$B138,'BAZA DANYCH'!$C:$C,STATYSTYKI!$C138,'BAZA DANYCH'!$G:$G,STATYSTYKI!$D138,'BAZA DANYCH'!$J:$J,STATYSTYKI!AV$99,'BAZA DANYCH'!$I:$I,STATYSTYKI!$L$5)</f>
        <v>0</v>
      </c>
      <c r="AW138" s="52">
        <f>SUMIFS('BAZA DANYCH'!$P:$P,'BAZA DANYCH'!$B:$B,STATYSTYKI!$B138,'BAZA DANYCH'!$C:$C,STATYSTYKI!$C138,'BAZA DANYCH'!$G:$G,STATYSTYKI!$D138,'BAZA DANYCH'!$J:$J,STATYSTYKI!AW$99,'BAZA DANYCH'!$I:$I,STATYSTYKI!$L$5)</f>
        <v>0</v>
      </c>
      <c r="AX138" s="52">
        <f>SUMIFS('BAZA DANYCH'!$P:$P,'BAZA DANYCH'!$B:$B,STATYSTYKI!$B138,'BAZA DANYCH'!$C:$C,STATYSTYKI!$C138,'BAZA DANYCH'!$G:$G,STATYSTYKI!$D138,'BAZA DANYCH'!$J:$J,STATYSTYKI!AX$99,'BAZA DANYCH'!$I:$I,STATYSTYKI!$L$5)</f>
        <v>0</v>
      </c>
      <c r="AY138" s="52">
        <f>SUMIFS('BAZA DANYCH'!$P:$P,'BAZA DANYCH'!$B:$B,STATYSTYKI!$B138,'BAZA DANYCH'!$C:$C,STATYSTYKI!$C138,'BAZA DANYCH'!$G:$G,STATYSTYKI!$D138,'BAZA DANYCH'!$J:$J,STATYSTYKI!AY$99,'BAZA DANYCH'!$I:$I,STATYSTYKI!$L$5)</f>
        <v>0</v>
      </c>
      <c r="AZ138" s="52">
        <f>SUMIFS('BAZA DANYCH'!$P:$P,'BAZA DANYCH'!$B:$B,STATYSTYKI!$B138,'BAZA DANYCH'!$C:$C,STATYSTYKI!$C138,'BAZA DANYCH'!$G:$G,STATYSTYKI!$D138,'BAZA DANYCH'!$J:$J,STATYSTYKI!AZ$99,'BAZA DANYCH'!$I:$I,STATYSTYKI!$L$5)</f>
        <v>0</v>
      </c>
      <c r="BA138" s="52">
        <f>SUMIFS('BAZA DANYCH'!$P:$P,'BAZA DANYCH'!$B:$B,STATYSTYKI!$B138,'BAZA DANYCH'!$C:$C,STATYSTYKI!$C138,'BAZA DANYCH'!$G:$G,STATYSTYKI!$D138,'BAZA DANYCH'!$J:$J,STATYSTYKI!BA$99,'BAZA DANYCH'!$I:$I,STATYSTYKI!$L$5)</f>
        <v>0</v>
      </c>
      <c r="BB138" s="52">
        <f>SUMIFS('BAZA DANYCH'!$P:$P,'BAZA DANYCH'!$B:$B,STATYSTYKI!$B138,'BAZA DANYCH'!$C:$C,STATYSTYKI!$C138,'BAZA DANYCH'!$G:$G,STATYSTYKI!$D138,'BAZA DANYCH'!$J:$J,STATYSTYKI!BB$99,'BAZA DANYCH'!$I:$I,STATYSTYKI!$L$5)</f>
        <v>0</v>
      </c>
      <c r="BC138" s="52">
        <f>SUMIFS('BAZA DANYCH'!$P:$P,'BAZA DANYCH'!$B:$B,STATYSTYKI!$B138,'BAZA DANYCH'!$C:$C,STATYSTYKI!$C138,'BAZA DANYCH'!$G:$G,STATYSTYKI!$D138,'BAZA DANYCH'!$J:$J,STATYSTYKI!BC$99,'BAZA DANYCH'!$I:$I,STATYSTYKI!$L$5)</f>
        <v>0</v>
      </c>
      <c r="BD138" s="52">
        <f>SUMIFS('BAZA DANYCH'!$P:$P,'BAZA DANYCH'!$B:$B,STATYSTYKI!$B138,'BAZA DANYCH'!$C:$C,STATYSTYKI!$C138,'BAZA DANYCH'!$G:$G,STATYSTYKI!$D138,'BAZA DANYCH'!$J:$J,STATYSTYKI!BD$99,'BAZA DANYCH'!$I:$I,STATYSTYKI!$L$5)</f>
        <v>0</v>
      </c>
      <c r="BE138" s="52">
        <f>SUMIFS('BAZA DANYCH'!$P:$P,'BAZA DANYCH'!$B:$B,STATYSTYKI!$B138,'BAZA DANYCH'!$C:$C,STATYSTYKI!$C138,'BAZA DANYCH'!$G:$G,STATYSTYKI!$D138,'BAZA DANYCH'!$J:$J,STATYSTYKI!BE$99,'BAZA DANYCH'!$I:$I,STATYSTYKI!$L$5)</f>
        <v>0</v>
      </c>
      <c r="BF138" s="52">
        <f>SUMIFS('BAZA DANYCH'!$P:$P,'BAZA DANYCH'!$B:$B,STATYSTYKI!$B138,'BAZA DANYCH'!$C:$C,STATYSTYKI!$C138,'BAZA DANYCH'!$G:$G,STATYSTYKI!$D138,'BAZA DANYCH'!$J:$J,STATYSTYKI!BF$99,'BAZA DANYCH'!$I:$I,STATYSTYKI!$L$5)</f>
        <v>0</v>
      </c>
      <c r="BG138" s="52">
        <f>SUMIFS('BAZA DANYCH'!$P:$P,'BAZA DANYCH'!$B:$B,STATYSTYKI!$B138,'BAZA DANYCH'!$C:$C,STATYSTYKI!$C138,'BAZA DANYCH'!$G:$G,STATYSTYKI!$D138,'BAZA DANYCH'!$J:$J,STATYSTYKI!BG$99,'BAZA DANYCH'!$I:$I,STATYSTYKI!$L$5)</f>
        <v>0</v>
      </c>
      <c r="BH138" s="52">
        <f>SUMIFS('BAZA DANYCH'!$P:$P,'BAZA DANYCH'!$B:$B,STATYSTYKI!$B138,'BAZA DANYCH'!$C:$C,STATYSTYKI!$C138,'BAZA DANYCH'!$G:$G,STATYSTYKI!$D138,'BAZA DANYCH'!$J:$J,STATYSTYKI!BH$99,'BAZA DANYCH'!$I:$I,STATYSTYKI!$L$5)</f>
        <v>0</v>
      </c>
      <c r="BI138" s="52">
        <f>SUMIFS('BAZA DANYCH'!$P:$P,'BAZA DANYCH'!$B:$B,STATYSTYKI!$B138,'BAZA DANYCH'!$C:$C,STATYSTYKI!$C138,'BAZA DANYCH'!$G:$G,STATYSTYKI!$D138,'BAZA DANYCH'!$J:$J,STATYSTYKI!BI$99,'BAZA DANYCH'!$I:$I,STATYSTYKI!$L$5)</f>
        <v>0</v>
      </c>
      <c r="BJ138" s="52">
        <f>SUMIFS('BAZA DANYCH'!$P:$P,'BAZA DANYCH'!$B:$B,STATYSTYKI!$B138,'BAZA DANYCH'!$C:$C,STATYSTYKI!$C138,'BAZA DANYCH'!$G:$G,STATYSTYKI!$D138,'BAZA DANYCH'!$J:$J,STATYSTYKI!BJ$99,'BAZA DANYCH'!$I:$I,STATYSTYKI!$L$5)</f>
        <v>0</v>
      </c>
      <c r="BK138" s="52">
        <f>SUMIFS('BAZA DANYCH'!$P:$P,'BAZA DANYCH'!$B:$B,STATYSTYKI!$B138,'BAZA DANYCH'!$C:$C,STATYSTYKI!$C138,'BAZA DANYCH'!$G:$G,STATYSTYKI!$D138,'BAZA DANYCH'!$J:$J,STATYSTYKI!BK$99,'BAZA DANYCH'!$I:$I,STATYSTYKI!$L$5)</f>
        <v>0</v>
      </c>
      <c r="BL138" s="52">
        <f>SUMIFS('BAZA DANYCH'!$P:$P,'BAZA DANYCH'!$B:$B,STATYSTYKI!$B138,'BAZA DANYCH'!$C:$C,STATYSTYKI!$C138,'BAZA DANYCH'!$G:$G,STATYSTYKI!$D138,'BAZA DANYCH'!$J:$J,STATYSTYKI!BL$99,'BAZA DANYCH'!$I:$I,STATYSTYKI!$L$5)</f>
        <v>0</v>
      </c>
      <c r="BM138" s="52">
        <f>SUMIFS('BAZA DANYCH'!$P:$P,'BAZA DANYCH'!$B:$B,STATYSTYKI!$B138,'BAZA DANYCH'!$C:$C,STATYSTYKI!$C138,'BAZA DANYCH'!$G:$G,STATYSTYKI!$D138,'BAZA DANYCH'!$J:$J,STATYSTYKI!BM$99,'BAZA DANYCH'!$I:$I,STATYSTYKI!$L$5)</f>
        <v>0</v>
      </c>
      <c r="BN138" s="52">
        <f>SUMIFS('BAZA DANYCH'!$P:$P,'BAZA DANYCH'!$B:$B,STATYSTYKI!$B138,'BAZA DANYCH'!$C:$C,STATYSTYKI!$C138,'BAZA DANYCH'!$G:$G,STATYSTYKI!$D138,'BAZA DANYCH'!$J:$J,STATYSTYKI!BN$99,'BAZA DANYCH'!$I:$I,STATYSTYKI!$L$5)</f>
        <v>0</v>
      </c>
      <c r="BO138" s="52">
        <f>SUMIFS('BAZA DANYCH'!$P:$P,'BAZA DANYCH'!$B:$B,STATYSTYKI!$B138,'BAZA DANYCH'!$C:$C,STATYSTYKI!$C138,'BAZA DANYCH'!$G:$G,STATYSTYKI!$D138,'BAZA DANYCH'!$J:$J,STATYSTYKI!BO$99,'BAZA DANYCH'!$I:$I,STATYSTYKI!$L$5)</f>
        <v>0</v>
      </c>
      <c r="BP138" s="52">
        <f>SUMIFS('BAZA DANYCH'!$P:$P,'BAZA DANYCH'!$B:$B,STATYSTYKI!$B138,'BAZA DANYCH'!$C:$C,STATYSTYKI!$C138,'BAZA DANYCH'!$G:$G,STATYSTYKI!$D138,'BAZA DANYCH'!$J:$J,STATYSTYKI!BP$99,'BAZA DANYCH'!$I:$I,STATYSTYKI!$L$5)</f>
        <v>0</v>
      </c>
      <c r="BQ138" s="52">
        <f>SUMIFS('BAZA DANYCH'!$P:$P,'BAZA DANYCH'!$B:$B,STATYSTYKI!$B138,'BAZA DANYCH'!$C:$C,STATYSTYKI!$C138,'BAZA DANYCH'!$G:$G,STATYSTYKI!$D138,'BAZA DANYCH'!$J:$J,STATYSTYKI!BQ$99,'BAZA DANYCH'!$I:$I,STATYSTYKI!$L$5)</f>
        <v>0</v>
      </c>
      <c r="BR138" s="52">
        <f>SUMIFS('BAZA DANYCH'!$P:$P,'BAZA DANYCH'!$B:$B,STATYSTYKI!$B138,'BAZA DANYCH'!$C:$C,STATYSTYKI!$C138,'BAZA DANYCH'!$G:$G,STATYSTYKI!$D138,'BAZA DANYCH'!$J:$J,STATYSTYKI!BR$99,'BAZA DANYCH'!$I:$I,STATYSTYKI!$L$5)</f>
        <v>0</v>
      </c>
      <c r="BS138" s="52">
        <f>SUMIFS('BAZA DANYCH'!$P:$P,'BAZA DANYCH'!$B:$B,STATYSTYKI!$B138,'BAZA DANYCH'!$C:$C,STATYSTYKI!$C138,'BAZA DANYCH'!$G:$G,STATYSTYKI!$D138,'BAZA DANYCH'!$J:$J,STATYSTYKI!BS$99,'BAZA DANYCH'!$I:$I,STATYSTYKI!$L$5)</f>
        <v>0</v>
      </c>
      <c r="BT138" s="52">
        <f>SUMIFS('BAZA DANYCH'!$P:$P,'BAZA DANYCH'!$B:$B,STATYSTYKI!$B138,'BAZA DANYCH'!$C:$C,STATYSTYKI!$C138,'BAZA DANYCH'!$G:$G,STATYSTYKI!$D138,'BAZA DANYCH'!$J:$J,STATYSTYKI!BT$99,'BAZA DANYCH'!$I:$I,STATYSTYKI!$L$5)</f>
        <v>0</v>
      </c>
      <c r="BU138" s="52">
        <f>SUMIFS('BAZA DANYCH'!$P:$P,'BAZA DANYCH'!$B:$B,STATYSTYKI!$B138,'BAZA DANYCH'!$C:$C,STATYSTYKI!$C138,'BAZA DANYCH'!$G:$G,STATYSTYKI!$D138,'BAZA DANYCH'!$J:$J,STATYSTYKI!BU$99,'BAZA DANYCH'!$I:$I,STATYSTYKI!$L$5)</f>
        <v>0</v>
      </c>
      <c r="BV138" s="52">
        <f>SUMIFS('BAZA DANYCH'!$P:$P,'BAZA DANYCH'!$B:$B,STATYSTYKI!$B138,'BAZA DANYCH'!$C:$C,STATYSTYKI!$C138,'BAZA DANYCH'!$G:$G,STATYSTYKI!$D138,'BAZA DANYCH'!$J:$J,STATYSTYKI!BV$99,'BAZA DANYCH'!$I:$I,STATYSTYKI!$L$5)</f>
        <v>0</v>
      </c>
      <c r="BW138" s="52">
        <f>SUMIFS('BAZA DANYCH'!$P:$P,'BAZA DANYCH'!$B:$B,STATYSTYKI!$B138,'BAZA DANYCH'!$C:$C,STATYSTYKI!$C138,'BAZA DANYCH'!$G:$G,STATYSTYKI!$D138,'BAZA DANYCH'!$J:$J,STATYSTYKI!BW$99,'BAZA DANYCH'!$I:$I,STATYSTYKI!$L$5)</f>
        <v>0</v>
      </c>
      <c r="BX138" s="52">
        <f>SUMIFS('BAZA DANYCH'!$P:$P,'BAZA DANYCH'!$B:$B,STATYSTYKI!$B138,'BAZA DANYCH'!$C:$C,STATYSTYKI!$C138,'BAZA DANYCH'!$G:$G,STATYSTYKI!$D138,'BAZA DANYCH'!$J:$J,STATYSTYKI!BX$99,'BAZA DANYCH'!$I:$I,STATYSTYKI!$L$5)</f>
        <v>0</v>
      </c>
      <c r="BY138" s="52">
        <f>SUMIFS('BAZA DANYCH'!$P:$P,'BAZA DANYCH'!$B:$B,STATYSTYKI!$B138,'BAZA DANYCH'!$C:$C,STATYSTYKI!$C138,'BAZA DANYCH'!$G:$G,STATYSTYKI!$D138,'BAZA DANYCH'!$J:$J,STATYSTYKI!BY$99,'BAZA DANYCH'!$I:$I,STATYSTYKI!$L$5)</f>
        <v>0</v>
      </c>
      <c r="BZ138" s="52">
        <f>SUMIFS('BAZA DANYCH'!$P:$P,'BAZA DANYCH'!$B:$B,STATYSTYKI!$B138,'BAZA DANYCH'!$C:$C,STATYSTYKI!$C138,'BAZA DANYCH'!$G:$G,STATYSTYKI!$D138,'BAZA DANYCH'!$J:$J,STATYSTYKI!BZ$99,'BAZA DANYCH'!$I:$I,STATYSTYKI!$L$5)</f>
        <v>0</v>
      </c>
      <c r="CA138" s="52">
        <f>SUMIFS('BAZA DANYCH'!$P:$P,'BAZA DANYCH'!$B:$B,STATYSTYKI!$B138,'BAZA DANYCH'!$C:$C,STATYSTYKI!$C138,'BAZA DANYCH'!$G:$G,STATYSTYKI!$D138,'BAZA DANYCH'!$J:$J,STATYSTYKI!CA$99,'BAZA DANYCH'!$I:$I,STATYSTYKI!$L$5)</f>
        <v>0</v>
      </c>
      <c r="CB138" s="52">
        <f>SUMIFS('BAZA DANYCH'!$P:$P,'BAZA DANYCH'!$B:$B,STATYSTYKI!$B138,'BAZA DANYCH'!$C:$C,STATYSTYKI!$C138,'BAZA DANYCH'!$G:$G,STATYSTYKI!$D138,'BAZA DANYCH'!$J:$J,STATYSTYKI!CB$99,'BAZA DANYCH'!$I:$I,STATYSTYKI!$L$5)</f>
        <v>0</v>
      </c>
      <c r="CC138" s="52">
        <f>SUMIFS('BAZA DANYCH'!$P:$P,'BAZA DANYCH'!$B:$B,STATYSTYKI!$B138,'BAZA DANYCH'!$C:$C,STATYSTYKI!$C138,'BAZA DANYCH'!$G:$G,STATYSTYKI!$D138,'BAZA DANYCH'!$J:$J,STATYSTYKI!CC$99,'BAZA DANYCH'!$I:$I,STATYSTYKI!$L$5)</f>
        <v>0</v>
      </c>
      <c r="CD138" s="52">
        <f>SUMIFS('BAZA DANYCH'!$P:$P,'BAZA DANYCH'!$B:$B,STATYSTYKI!$B138,'BAZA DANYCH'!$C:$C,STATYSTYKI!$C138,'BAZA DANYCH'!$G:$G,STATYSTYKI!$D138,'BAZA DANYCH'!$J:$J,STATYSTYKI!CD$99,'BAZA DANYCH'!$I:$I,STATYSTYKI!$L$5)</f>
        <v>0</v>
      </c>
      <c r="CE138" s="52">
        <f>SUMIFS('BAZA DANYCH'!$P:$P,'BAZA DANYCH'!$B:$B,STATYSTYKI!$B138,'BAZA DANYCH'!$C:$C,STATYSTYKI!$C138,'BAZA DANYCH'!$G:$G,STATYSTYKI!$D138,'BAZA DANYCH'!$J:$J,STATYSTYKI!CE$99,'BAZA DANYCH'!$I:$I,STATYSTYKI!$L$5)</f>
        <v>0</v>
      </c>
      <c r="CF138" s="52">
        <f>SUMIFS('BAZA DANYCH'!$P:$P,'BAZA DANYCH'!$B:$B,STATYSTYKI!$B138,'BAZA DANYCH'!$C:$C,STATYSTYKI!$C138,'BAZA DANYCH'!$G:$G,STATYSTYKI!$D138,'BAZA DANYCH'!$J:$J,STATYSTYKI!CF$99,'BAZA DANYCH'!$I:$I,STATYSTYKI!$L$5)</f>
        <v>0</v>
      </c>
      <c r="CG138" s="52">
        <f>SUMIFS('BAZA DANYCH'!$P:$P,'BAZA DANYCH'!$B:$B,STATYSTYKI!$B138,'BAZA DANYCH'!$C:$C,STATYSTYKI!$C138,'BAZA DANYCH'!$G:$G,STATYSTYKI!$D138,'BAZA DANYCH'!$J:$J,STATYSTYKI!CG$99,'BAZA DANYCH'!$I:$I,STATYSTYKI!$L$5)</f>
        <v>0</v>
      </c>
      <c r="CH138" s="52">
        <f>SUMIFS('BAZA DANYCH'!$P:$P,'BAZA DANYCH'!$B:$B,STATYSTYKI!$B138,'BAZA DANYCH'!$C:$C,STATYSTYKI!$C138,'BAZA DANYCH'!$G:$G,STATYSTYKI!$D138,'BAZA DANYCH'!$J:$J,STATYSTYKI!CH$99,'BAZA DANYCH'!$I:$I,STATYSTYKI!$L$5)</f>
        <v>0</v>
      </c>
      <c r="CI138" s="52">
        <f>SUMIFS('BAZA DANYCH'!$P:$P,'BAZA DANYCH'!$B:$B,STATYSTYKI!$B138,'BAZA DANYCH'!$C:$C,STATYSTYKI!$C138,'BAZA DANYCH'!$G:$G,STATYSTYKI!$D138,'BAZA DANYCH'!$J:$J,STATYSTYKI!CI$99,'BAZA DANYCH'!$I:$I,STATYSTYKI!$L$5)</f>
        <v>0</v>
      </c>
      <c r="CJ138" s="52">
        <f>SUMIFS('BAZA DANYCH'!$P:$P,'BAZA DANYCH'!$B:$B,STATYSTYKI!$B138,'BAZA DANYCH'!$C:$C,STATYSTYKI!$C138,'BAZA DANYCH'!$G:$G,STATYSTYKI!$D138,'BAZA DANYCH'!$J:$J,STATYSTYKI!CJ$99,'BAZA DANYCH'!$I:$I,STATYSTYKI!$L$5)</f>
        <v>0</v>
      </c>
      <c r="CK138" s="52">
        <f>SUMIFS('BAZA DANYCH'!$P:$P,'BAZA DANYCH'!$B:$B,STATYSTYKI!$B138,'BAZA DANYCH'!$C:$C,STATYSTYKI!$C138,'BAZA DANYCH'!$G:$G,STATYSTYKI!$D138,'BAZA DANYCH'!$J:$J,STATYSTYKI!CK$99,'BAZA DANYCH'!$I:$I,STATYSTYKI!$L$5)</f>
        <v>0</v>
      </c>
      <c r="CL138" s="52">
        <f>SUMIFS('BAZA DANYCH'!$P:$P,'BAZA DANYCH'!$B:$B,STATYSTYKI!$B138,'BAZA DANYCH'!$C:$C,STATYSTYKI!$C138,'BAZA DANYCH'!$G:$G,STATYSTYKI!$D138,'BAZA DANYCH'!$J:$J,STATYSTYKI!CL$99,'BAZA DANYCH'!$I:$I,STATYSTYKI!$L$5)</f>
        <v>0</v>
      </c>
      <c r="CM138" s="52">
        <f>SUMIFS('BAZA DANYCH'!$P:$P,'BAZA DANYCH'!$B:$B,STATYSTYKI!$B138,'BAZA DANYCH'!$C:$C,STATYSTYKI!$C138,'BAZA DANYCH'!$G:$G,STATYSTYKI!$D138,'BAZA DANYCH'!$J:$J,STATYSTYKI!CM$99,'BAZA DANYCH'!$I:$I,STATYSTYKI!$L$5)</f>
        <v>0</v>
      </c>
      <c r="CN138" s="52">
        <f>SUMIFS('BAZA DANYCH'!$P:$P,'BAZA DANYCH'!$B:$B,STATYSTYKI!$B138,'BAZA DANYCH'!$C:$C,STATYSTYKI!$C138,'BAZA DANYCH'!$G:$G,STATYSTYKI!$D138,'BAZA DANYCH'!$J:$J,STATYSTYKI!CN$99,'BAZA DANYCH'!$I:$I,STATYSTYKI!$L$5)</f>
        <v>0</v>
      </c>
      <c r="CO138" s="52">
        <f>SUMIFS('BAZA DANYCH'!$P:$P,'BAZA DANYCH'!$B:$B,STATYSTYKI!$B138,'BAZA DANYCH'!$C:$C,STATYSTYKI!$C138,'BAZA DANYCH'!$G:$G,STATYSTYKI!$D138,'BAZA DANYCH'!$J:$J,STATYSTYKI!CO$99,'BAZA DANYCH'!$I:$I,STATYSTYKI!$L$5)</f>
        <v>0</v>
      </c>
      <c r="CP138" s="52">
        <f>SUMIFS('BAZA DANYCH'!$P:$P,'BAZA DANYCH'!$B:$B,STATYSTYKI!$B138,'BAZA DANYCH'!$C:$C,STATYSTYKI!$C138,'BAZA DANYCH'!$G:$G,STATYSTYKI!$D138,'BAZA DANYCH'!$J:$J,STATYSTYKI!CP$99,'BAZA DANYCH'!$I:$I,STATYSTYKI!$L$5)</f>
        <v>0</v>
      </c>
      <c r="CQ138" s="52">
        <f>SUMIFS('BAZA DANYCH'!$P:$P,'BAZA DANYCH'!$B:$B,STATYSTYKI!$B138,'BAZA DANYCH'!$C:$C,STATYSTYKI!$C138,'BAZA DANYCH'!$G:$G,STATYSTYKI!$D138,'BAZA DANYCH'!$J:$J,STATYSTYKI!CQ$99,'BAZA DANYCH'!$I:$I,STATYSTYKI!$L$5)</f>
        <v>0</v>
      </c>
      <c r="CR138" s="52">
        <f>SUMIFS('BAZA DANYCH'!$P:$P,'BAZA DANYCH'!$B:$B,STATYSTYKI!$B138,'BAZA DANYCH'!$C:$C,STATYSTYKI!$C138,'BAZA DANYCH'!$G:$G,STATYSTYKI!$D138,'BAZA DANYCH'!$J:$J,STATYSTYKI!CR$99,'BAZA DANYCH'!$I:$I,STATYSTYKI!$L$5)</f>
        <v>0</v>
      </c>
      <c r="CS138" s="52">
        <f>SUMIFS('BAZA DANYCH'!$P:$P,'BAZA DANYCH'!$B:$B,STATYSTYKI!$B138,'BAZA DANYCH'!$C:$C,STATYSTYKI!$C138,'BAZA DANYCH'!$G:$G,STATYSTYKI!$D138,'BAZA DANYCH'!$J:$J,STATYSTYKI!CS$99,'BAZA DANYCH'!$I:$I,STATYSTYKI!$L$5)</f>
        <v>0</v>
      </c>
      <c r="CT138" s="52">
        <f>SUMIFS('BAZA DANYCH'!$P:$P,'BAZA DANYCH'!$B:$B,STATYSTYKI!$B138,'BAZA DANYCH'!$C:$C,STATYSTYKI!$C138,'BAZA DANYCH'!$G:$G,STATYSTYKI!$D138,'BAZA DANYCH'!$J:$J,STATYSTYKI!CT$99,'BAZA DANYCH'!$I:$I,STATYSTYKI!$L$5)</f>
        <v>0</v>
      </c>
      <c r="CU138" s="52">
        <f>SUMIFS('BAZA DANYCH'!$P:$P,'BAZA DANYCH'!$B:$B,STATYSTYKI!$B138,'BAZA DANYCH'!$C:$C,STATYSTYKI!$C138,'BAZA DANYCH'!$G:$G,STATYSTYKI!$D138,'BAZA DANYCH'!$J:$J,STATYSTYKI!CU$99,'BAZA DANYCH'!$I:$I,STATYSTYKI!$L$5)</f>
        <v>0</v>
      </c>
      <c r="CV138" s="52">
        <f>SUMIFS('BAZA DANYCH'!$P:$P,'BAZA DANYCH'!$B:$B,STATYSTYKI!$B138,'BAZA DANYCH'!$C:$C,STATYSTYKI!$C138,'BAZA DANYCH'!$G:$G,STATYSTYKI!$D138,'BAZA DANYCH'!$J:$J,STATYSTYKI!CV$99,'BAZA DANYCH'!$I:$I,STATYSTYKI!$L$5)</f>
        <v>0</v>
      </c>
      <c r="CW138" s="52">
        <f>SUMIFS('BAZA DANYCH'!$P:$P,'BAZA DANYCH'!$B:$B,STATYSTYKI!$B138,'BAZA DANYCH'!$C:$C,STATYSTYKI!$C138,'BAZA DANYCH'!$G:$G,STATYSTYKI!$D138,'BAZA DANYCH'!$J:$J,STATYSTYKI!CW$99,'BAZA DANYCH'!$I:$I,STATYSTYKI!$L$5)</f>
        <v>0</v>
      </c>
      <c r="CX138" s="52">
        <f>SUMIFS('BAZA DANYCH'!$P:$P,'BAZA DANYCH'!$B:$B,STATYSTYKI!$B138,'BAZA DANYCH'!$C:$C,STATYSTYKI!$C138,'BAZA DANYCH'!$G:$G,STATYSTYKI!$D138,'BAZA DANYCH'!$J:$J,STATYSTYKI!CX$99,'BAZA DANYCH'!$I:$I,STATYSTYKI!$L$5)</f>
        <v>0</v>
      </c>
    </row>
    <row r="139" spans="2:102">
      <c r="B139" s="20" t="s">
        <v>116</v>
      </c>
      <c r="C139" s="20" t="s">
        <v>115</v>
      </c>
      <c r="D139" s="20" t="s">
        <v>18</v>
      </c>
      <c r="E139" s="25" t="s">
        <v>6</v>
      </c>
      <c r="F139" s="52">
        <f t="shared" si="208"/>
        <v>0</v>
      </c>
      <c r="G139" s="52">
        <f>SUMIFS('BAZA DANYCH'!$N:$N,'BAZA DANYCH'!$B:$B,STATYSTYKI!$B139,'BAZA DANYCH'!$C:$C,STATYSTYKI!$C139,'BAZA DANYCH'!$G:$G,STATYSTYKI!$D139,'BAZA DANYCH'!$J:$J,STATYSTYKI!G$99,'BAZA DANYCH'!$I:$I,STATYSTYKI!$L$5)</f>
        <v>0</v>
      </c>
      <c r="H139" s="52">
        <f>SUMIFS('BAZA DANYCH'!$N:$N,'BAZA DANYCH'!$B:$B,STATYSTYKI!$B139,'BAZA DANYCH'!$C:$C,STATYSTYKI!$C139,'BAZA DANYCH'!$G:$G,STATYSTYKI!$D139,'BAZA DANYCH'!$J:$J,STATYSTYKI!H$99,'BAZA DANYCH'!$I:$I,STATYSTYKI!$L$5)</f>
        <v>0</v>
      </c>
      <c r="I139" s="52">
        <f>SUMIFS('BAZA DANYCH'!$N:$N,'BAZA DANYCH'!$B:$B,STATYSTYKI!$B139,'BAZA DANYCH'!$C:$C,STATYSTYKI!$C139,'BAZA DANYCH'!$G:$G,STATYSTYKI!$D139,'BAZA DANYCH'!$J:$J,STATYSTYKI!I$99,'BAZA DANYCH'!$I:$I,STATYSTYKI!$L$5)</f>
        <v>0</v>
      </c>
      <c r="J139" s="52">
        <f>SUMIFS('BAZA DANYCH'!$N:$N,'BAZA DANYCH'!$B:$B,STATYSTYKI!$B139,'BAZA DANYCH'!$C:$C,STATYSTYKI!$C139,'BAZA DANYCH'!$G:$G,STATYSTYKI!$D139,'BAZA DANYCH'!$J:$J,STATYSTYKI!J$99,'BAZA DANYCH'!$I:$I,STATYSTYKI!$L$5)</f>
        <v>0</v>
      </c>
      <c r="K139" s="52">
        <f>SUMIFS('BAZA DANYCH'!$N:$N,'BAZA DANYCH'!$B:$B,STATYSTYKI!$B139,'BAZA DANYCH'!$C:$C,STATYSTYKI!$C139,'BAZA DANYCH'!$G:$G,STATYSTYKI!$D139,'BAZA DANYCH'!$J:$J,STATYSTYKI!K$99,'BAZA DANYCH'!$I:$I,STATYSTYKI!$L$5)</f>
        <v>0</v>
      </c>
      <c r="L139" s="52">
        <f>SUMIFS('BAZA DANYCH'!$N:$N,'BAZA DANYCH'!$B:$B,STATYSTYKI!$B139,'BAZA DANYCH'!$C:$C,STATYSTYKI!$C139,'BAZA DANYCH'!$G:$G,STATYSTYKI!$D139,'BAZA DANYCH'!$J:$J,STATYSTYKI!L$99,'BAZA DANYCH'!$I:$I,STATYSTYKI!$L$5)</f>
        <v>0</v>
      </c>
      <c r="M139" s="52">
        <f>SUMIFS('BAZA DANYCH'!$N:$N,'BAZA DANYCH'!$B:$B,STATYSTYKI!$B139,'BAZA DANYCH'!$C:$C,STATYSTYKI!$C139,'BAZA DANYCH'!$G:$G,STATYSTYKI!$D139,'BAZA DANYCH'!$J:$J,STATYSTYKI!M$99,'BAZA DANYCH'!$I:$I,STATYSTYKI!$L$5)</f>
        <v>0</v>
      </c>
      <c r="N139" s="52">
        <f>SUMIFS('BAZA DANYCH'!$N:$N,'BAZA DANYCH'!$B:$B,STATYSTYKI!$B139,'BAZA DANYCH'!$C:$C,STATYSTYKI!$C139,'BAZA DANYCH'!$G:$G,STATYSTYKI!$D139,'BAZA DANYCH'!$J:$J,STATYSTYKI!N$99,'BAZA DANYCH'!$I:$I,STATYSTYKI!$L$5)</f>
        <v>0</v>
      </c>
      <c r="O139" s="52">
        <f>SUMIFS('BAZA DANYCH'!$N:$N,'BAZA DANYCH'!$B:$B,STATYSTYKI!$B139,'BAZA DANYCH'!$C:$C,STATYSTYKI!$C139,'BAZA DANYCH'!$G:$G,STATYSTYKI!$D139,'BAZA DANYCH'!$J:$J,STATYSTYKI!O$99,'BAZA DANYCH'!$I:$I,STATYSTYKI!$L$5)</f>
        <v>0</v>
      </c>
      <c r="P139" s="52">
        <f>SUMIFS('BAZA DANYCH'!$N:$N,'BAZA DANYCH'!$B:$B,STATYSTYKI!$B139,'BAZA DANYCH'!$C:$C,STATYSTYKI!$C139,'BAZA DANYCH'!$G:$G,STATYSTYKI!$D139,'BAZA DANYCH'!$J:$J,STATYSTYKI!P$99,'BAZA DANYCH'!$I:$I,STATYSTYKI!$L$5)</f>
        <v>0</v>
      </c>
      <c r="Q139" s="52">
        <f>SUMIFS('BAZA DANYCH'!$N:$N,'BAZA DANYCH'!$B:$B,STATYSTYKI!$B139,'BAZA DANYCH'!$C:$C,STATYSTYKI!$C139,'BAZA DANYCH'!$G:$G,STATYSTYKI!$D139,'BAZA DANYCH'!$J:$J,STATYSTYKI!Q$99,'BAZA DANYCH'!$I:$I,STATYSTYKI!$L$5)</f>
        <v>0</v>
      </c>
      <c r="R139" s="52">
        <f>SUMIFS('BAZA DANYCH'!$N:$N,'BAZA DANYCH'!$B:$B,STATYSTYKI!$B139,'BAZA DANYCH'!$C:$C,STATYSTYKI!$C139,'BAZA DANYCH'!$G:$G,STATYSTYKI!$D139,'BAZA DANYCH'!$J:$J,STATYSTYKI!R$99,'BAZA DANYCH'!$I:$I,STATYSTYKI!$L$5)</f>
        <v>0</v>
      </c>
      <c r="S139" s="52">
        <f>SUMIFS('BAZA DANYCH'!$N:$N,'BAZA DANYCH'!$B:$B,STATYSTYKI!$B139,'BAZA DANYCH'!$C:$C,STATYSTYKI!$C139,'BAZA DANYCH'!$G:$G,STATYSTYKI!$D139,'BAZA DANYCH'!$J:$J,STATYSTYKI!S$99,'BAZA DANYCH'!$I:$I,STATYSTYKI!$L$5)</f>
        <v>0</v>
      </c>
      <c r="T139" s="52">
        <f>SUMIFS('BAZA DANYCH'!$N:$N,'BAZA DANYCH'!$B:$B,STATYSTYKI!$B139,'BAZA DANYCH'!$C:$C,STATYSTYKI!$C139,'BAZA DANYCH'!$G:$G,STATYSTYKI!$D139,'BAZA DANYCH'!$J:$J,STATYSTYKI!T$99,'BAZA DANYCH'!$I:$I,STATYSTYKI!$L$5)</f>
        <v>0</v>
      </c>
      <c r="U139" s="52">
        <f>SUMIFS('BAZA DANYCH'!$N:$N,'BAZA DANYCH'!$B:$B,STATYSTYKI!$B139,'BAZA DANYCH'!$C:$C,STATYSTYKI!$C139,'BAZA DANYCH'!$G:$G,STATYSTYKI!$D139,'BAZA DANYCH'!$J:$J,STATYSTYKI!U$99,'BAZA DANYCH'!$I:$I,STATYSTYKI!$L$5)</f>
        <v>0</v>
      </c>
      <c r="V139" s="52">
        <f>SUMIFS('BAZA DANYCH'!$N:$N,'BAZA DANYCH'!$B:$B,STATYSTYKI!$B139,'BAZA DANYCH'!$C:$C,STATYSTYKI!$C139,'BAZA DANYCH'!$G:$G,STATYSTYKI!$D139,'BAZA DANYCH'!$J:$J,STATYSTYKI!V$99,'BAZA DANYCH'!$I:$I,STATYSTYKI!$L$5)</f>
        <v>0</v>
      </c>
      <c r="W139" s="52">
        <f>SUMIFS('BAZA DANYCH'!$N:$N,'BAZA DANYCH'!$B:$B,STATYSTYKI!$B139,'BAZA DANYCH'!$C:$C,STATYSTYKI!$C139,'BAZA DANYCH'!$G:$G,STATYSTYKI!$D139,'BAZA DANYCH'!$J:$J,STATYSTYKI!W$99,'BAZA DANYCH'!$I:$I,STATYSTYKI!$L$5)</f>
        <v>0</v>
      </c>
      <c r="X139" s="52">
        <f>SUMIFS('BAZA DANYCH'!$N:$N,'BAZA DANYCH'!$B:$B,STATYSTYKI!$B139,'BAZA DANYCH'!$C:$C,STATYSTYKI!$C139,'BAZA DANYCH'!$G:$G,STATYSTYKI!$D139,'BAZA DANYCH'!$J:$J,STATYSTYKI!X$99,'BAZA DANYCH'!$I:$I,STATYSTYKI!$L$5)</f>
        <v>0</v>
      </c>
      <c r="Y139" s="52">
        <f>SUMIFS('BAZA DANYCH'!$N:$N,'BAZA DANYCH'!$B:$B,STATYSTYKI!$B139,'BAZA DANYCH'!$C:$C,STATYSTYKI!$C139,'BAZA DANYCH'!$G:$G,STATYSTYKI!$D139,'BAZA DANYCH'!$J:$J,STATYSTYKI!Y$99,'BAZA DANYCH'!$I:$I,STATYSTYKI!$L$5)</f>
        <v>0</v>
      </c>
      <c r="Z139" s="52">
        <f>SUMIFS('BAZA DANYCH'!$N:$N,'BAZA DANYCH'!$B:$B,STATYSTYKI!$B139,'BAZA DANYCH'!$C:$C,STATYSTYKI!$C139,'BAZA DANYCH'!$G:$G,STATYSTYKI!$D139,'BAZA DANYCH'!$J:$J,STATYSTYKI!Z$99,'BAZA DANYCH'!$I:$I,STATYSTYKI!$L$5)</f>
        <v>0</v>
      </c>
      <c r="AA139" s="52">
        <f>SUMIFS('BAZA DANYCH'!$N:$N,'BAZA DANYCH'!$B:$B,STATYSTYKI!$B139,'BAZA DANYCH'!$C:$C,STATYSTYKI!$C139,'BAZA DANYCH'!$G:$G,STATYSTYKI!$D139,'BAZA DANYCH'!$J:$J,STATYSTYKI!AA$99,'BAZA DANYCH'!$I:$I,STATYSTYKI!$L$5)</f>
        <v>0</v>
      </c>
      <c r="AB139" s="52">
        <f>SUMIFS('BAZA DANYCH'!$N:$N,'BAZA DANYCH'!$B:$B,STATYSTYKI!$B139,'BAZA DANYCH'!$C:$C,STATYSTYKI!$C139,'BAZA DANYCH'!$G:$G,STATYSTYKI!$D139,'BAZA DANYCH'!$J:$J,STATYSTYKI!AB$99,'BAZA DANYCH'!$I:$I,STATYSTYKI!$L$5)</f>
        <v>0</v>
      </c>
      <c r="AC139" s="52">
        <f>SUMIFS('BAZA DANYCH'!$N:$N,'BAZA DANYCH'!$B:$B,STATYSTYKI!$B139,'BAZA DANYCH'!$C:$C,STATYSTYKI!$C139,'BAZA DANYCH'!$G:$G,STATYSTYKI!$D139,'BAZA DANYCH'!$J:$J,STATYSTYKI!AC$99,'BAZA DANYCH'!$I:$I,STATYSTYKI!$L$5)</f>
        <v>0</v>
      </c>
      <c r="AD139" s="52">
        <f>SUMIFS('BAZA DANYCH'!$N:$N,'BAZA DANYCH'!$B:$B,STATYSTYKI!$B139,'BAZA DANYCH'!$C:$C,STATYSTYKI!$C139,'BAZA DANYCH'!$G:$G,STATYSTYKI!$D139,'BAZA DANYCH'!$J:$J,STATYSTYKI!AD$99,'BAZA DANYCH'!$I:$I,STATYSTYKI!$L$5)</f>
        <v>0</v>
      </c>
      <c r="AE139" s="52">
        <f>SUMIFS('BAZA DANYCH'!$N:$N,'BAZA DANYCH'!$B:$B,STATYSTYKI!$B139,'BAZA DANYCH'!$C:$C,STATYSTYKI!$C139,'BAZA DANYCH'!$G:$G,STATYSTYKI!$D139,'BAZA DANYCH'!$J:$J,STATYSTYKI!AE$99,'BAZA DANYCH'!$I:$I,STATYSTYKI!$L$5)</f>
        <v>0</v>
      </c>
      <c r="AF139" s="52">
        <f>SUMIFS('BAZA DANYCH'!$N:$N,'BAZA DANYCH'!$B:$B,STATYSTYKI!$B139,'BAZA DANYCH'!$C:$C,STATYSTYKI!$C139,'BAZA DANYCH'!$G:$G,STATYSTYKI!$D139,'BAZA DANYCH'!$J:$J,STATYSTYKI!AF$99,'BAZA DANYCH'!$I:$I,STATYSTYKI!$L$5)</f>
        <v>0</v>
      </c>
      <c r="AG139" s="52">
        <f>SUMIFS('BAZA DANYCH'!$N:$N,'BAZA DANYCH'!$B:$B,STATYSTYKI!$B139,'BAZA DANYCH'!$C:$C,STATYSTYKI!$C139,'BAZA DANYCH'!$G:$G,STATYSTYKI!$D139,'BAZA DANYCH'!$J:$J,STATYSTYKI!AG$99,'BAZA DANYCH'!$I:$I,STATYSTYKI!$L$5)</f>
        <v>0</v>
      </c>
      <c r="AH139" s="52">
        <f>SUMIFS('BAZA DANYCH'!$N:$N,'BAZA DANYCH'!$B:$B,STATYSTYKI!$B139,'BAZA DANYCH'!$C:$C,STATYSTYKI!$C139,'BAZA DANYCH'!$G:$G,STATYSTYKI!$D139,'BAZA DANYCH'!$J:$J,STATYSTYKI!AH$99,'BAZA DANYCH'!$I:$I,STATYSTYKI!$L$5)</f>
        <v>0</v>
      </c>
      <c r="AI139" s="52">
        <f>SUMIFS('BAZA DANYCH'!$N:$N,'BAZA DANYCH'!$B:$B,STATYSTYKI!$B139,'BAZA DANYCH'!$C:$C,STATYSTYKI!$C139,'BAZA DANYCH'!$G:$G,STATYSTYKI!$D139,'BAZA DANYCH'!$J:$J,STATYSTYKI!AI$99,'BAZA DANYCH'!$I:$I,STATYSTYKI!$L$5)</f>
        <v>0</v>
      </c>
      <c r="AJ139" s="52">
        <f>SUMIFS('BAZA DANYCH'!$N:$N,'BAZA DANYCH'!$B:$B,STATYSTYKI!$B139,'BAZA DANYCH'!$C:$C,STATYSTYKI!$C139,'BAZA DANYCH'!$G:$G,STATYSTYKI!$D139,'BAZA DANYCH'!$J:$J,STATYSTYKI!AJ$99,'BAZA DANYCH'!$I:$I,STATYSTYKI!$L$5)</f>
        <v>0</v>
      </c>
      <c r="AK139" s="52">
        <f>SUMIFS('BAZA DANYCH'!$N:$N,'BAZA DANYCH'!$B:$B,STATYSTYKI!$B139,'BAZA DANYCH'!$C:$C,STATYSTYKI!$C139,'BAZA DANYCH'!$G:$G,STATYSTYKI!$D139,'BAZA DANYCH'!$J:$J,STATYSTYKI!AK$99,'BAZA DANYCH'!$I:$I,STATYSTYKI!$L$5)</f>
        <v>0</v>
      </c>
      <c r="AL139" s="52">
        <f>SUMIFS('BAZA DANYCH'!$N:$N,'BAZA DANYCH'!$B:$B,STATYSTYKI!$B139,'BAZA DANYCH'!$C:$C,STATYSTYKI!$C139,'BAZA DANYCH'!$G:$G,STATYSTYKI!$D139,'BAZA DANYCH'!$J:$J,STATYSTYKI!AL$99,'BAZA DANYCH'!$I:$I,STATYSTYKI!$L$5)</f>
        <v>0</v>
      </c>
      <c r="AM139" s="52">
        <f>SUMIFS('BAZA DANYCH'!$N:$N,'BAZA DANYCH'!$B:$B,STATYSTYKI!$B139,'BAZA DANYCH'!$C:$C,STATYSTYKI!$C139,'BAZA DANYCH'!$G:$G,STATYSTYKI!$D139,'BAZA DANYCH'!$J:$J,STATYSTYKI!AM$99,'BAZA DANYCH'!$I:$I,STATYSTYKI!$L$5)</f>
        <v>0</v>
      </c>
      <c r="AN139" s="52">
        <f>SUMIFS('BAZA DANYCH'!$N:$N,'BAZA DANYCH'!$B:$B,STATYSTYKI!$B139,'BAZA DANYCH'!$C:$C,STATYSTYKI!$C139,'BAZA DANYCH'!$G:$G,STATYSTYKI!$D139,'BAZA DANYCH'!$J:$J,STATYSTYKI!AN$99,'BAZA DANYCH'!$I:$I,STATYSTYKI!$L$5)</f>
        <v>0</v>
      </c>
      <c r="AO139" s="52">
        <f>SUMIFS('BAZA DANYCH'!$N:$N,'BAZA DANYCH'!$B:$B,STATYSTYKI!$B139,'BAZA DANYCH'!$C:$C,STATYSTYKI!$C139,'BAZA DANYCH'!$G:$G,STATYSTYKI!$D139,'BAZA DANYCH'!$J:$J,STATYSTYKI!AO$99,'BAZA DANYCH'!$I:$I,STATYSTYKI!$L$5)</f>
        <v>0</v>
      </c>
      <c r="AP139" s="52">
        <f>SUMIFS('BAZA DANYCH'!$N:$N,'BAZA DANYCH'!$B:$B,STATYSTYKI!$B139,'BAZA DANYCH'!$C:$C,STATYSTYKI!$C139,'BAZA DANYCH'!$G:$G,STATYSTYKI!$D139,'BAZA DANYCH'!$J:$J,STATYSTYKI!AP$99,'BAZA DANYCH'!$I:$I,STATYSTYKI!$L$5)</f>
        <v>0</v>
      </c>
      <c r="AQ139" s="52">
        <f>SUMIFS('BAZA DANYCH'!$N:$N,'BAZA DANYCH'!$B:$B,STATYSTYKI!$B139,'BAZA DANYCH'!$C:$C,STATYSTYKI!$C139,'BAZA DANYCH'!$G:$G,STATYSTYKI!$D139,'BAZA DANYCH'!$J:$J,STATYSTYKI!AQ$99,'BAZA DANYCH'!$I:$I,STATYSTYKI!$L$5)</f>
        <v>0</v>
      </c>
      <c r="AR139" s="52">
        <f>SUMIFS('BAZA DANYCH'!$N:$N,'BAZA DANYCH'!$B:$B,STATYSTYKI!$B139,'BAZA DANYCH'!$C:$C,STATYSTYKI!$C139,'BAZA DANYCH'!$G:$G,STATYSTYKI!$D139,'BAZA DANYCH'!$J:$J,STATYSTYKI!AR$99,'BAZA DANYCH'!$I:$I,STATYSTYKI!$L$5)</f>
        <v>0</v>
      </c>
      <c r="AS139" s="52">
        <f>SUMIFS('BAZA DANYCH'!$N:$N,'BAZA DANYCH'!$B:$B,STATYSTYKI!$B139,'BAZA DANYCH'!$C:$C,STATYSTYKI!$C139,'BAZA DANYCH'!$G:$G,STATYSTYKI!$D139,'BAZA DANYCH'!$J:$J,STATYSTYKI!AS$99,'BAZA DANYCH'!$I:$I,STATYSTYKI!$L$5)</f>
        <v>0</v>
      </c>
      <c r="AT139" s="52">
        <f>SUMIFS('BAZA DANYCH'!$N:$N,'BAZA DANYCH'!$B:$B,STATYSTYKI!$B139,'BAZA DANYCH'!$C:$C,STATYSTYKI!$C139,'BAZA DANYCH'!$G:$G,STATYSTYKI!$D139,'BAZA DANYCH'!$J:$J,STATYSTYKI!AT$99,'BAZA DANYCH'!$I:$I,STATYSTYKI!$L$5)</f>
        <v>0</v>
      </c>
      <c r="AU139" s="52">
        <f>SUMIFS('BAZA DANYCH'!$N:$N,'BAZA DANYCH'!$B:$B,STATYSTYKI!$B139,'BAZA DANYCH'!$C:$C,STATYSTYKI!$C139,'BAZA DANYCH'!$G:$G,STATYSTYKI!$D139,'BAZA DANYCH'!$J:$J,STATYSTYKI!AU$99,'BAZA DANYCH'!$I:$I,STATYSTYKI!$L$5)</f>
        <v>0</v>
      </c>
      <c r="AV139" s="52">
        <f>SUMIFS('BAZA DANYCH'!$N:$N,'BAZA DANYCH'!$B:$B,STATYSTYKI!$B139,'BAZA DANYCH'!$C:$C,STATYSTYKI!$C139,'BAZA DANYCH'!$G:$G,STATYSTYKI!$D139,'BAZA DANYCH'!$J:$J,STATYSTYKI!AV$99,'BAZA DANYCH'!$I:$I,STATYSTYKI!$L$5)</f>
        <v>0</v>
      </c>
      <c r="AW139" s="52">
        <f>SUMIFS('BAZA DANYCH'!$N:$N,'BAZA DANYCH'!$B:$B,STATYSTYKI!$B139,'BAZA DANYCH'!$C:$C,STATYSTYKI!$C139,'BAZA DANYCH'!$G:$G,STATYSTYKI!$D139,'BAZA DANYCH'!$J:$J,STATYSTYKI!AW$99,'BAZA DANYCH'!$I:$I,STATYSTYKI!$L$5)</f>
        <v>0</v>
      </c>
      <c r="AX139" s="52">
        <f>SUMIFS('BAZA DANYCH'!$N:$N,'BAZA DANYCH'!$B:$B,STATYSTYKI!$B139,'BAZA DANYCH'!$C:$C,STATYSTYKI!$C139,'BAZA DANYCH'!$G:$G,STATYSTYKI!$D139,'BAZA DANYCH'!$J:$J,STATYSTYKI!AX$99,'BAZA DANYCH'!$I:$I,STATYSTYKI!$L$5)</f>
        <v>0</v>
      </c>
      <c r="AY139" s="52">
        <f>SUMIFS('BAZA DANYCH'!$N:$N,'BAZA DANYCH'!$B:$B,STATYSTYKI!$B139,'BAZA DANYCH'!$C:$C,STATYSTYKI!$C139,'BAZA DANYCH'!$G:$G,STATYSTYKI!$D139,'BAZA DANYCH'!$J:$J,STATYSTYKI!AY$99,'BAZA DANYCH'!$I:$I,STATYSTYKI!$L$5)</f>
        <v>0</v>
      </c>
      <c r="AZ139" s="52">
        <f>SUMIFS('BAZA DANYCH'!$N:$N,'BAZA DANYCH'!$B:$B,STATYSTYKI!$B139,'BAZA DANYCH'!$C:$C,STATYSTYKI!$C139,'BAZA DANYCH'!$G:$G,STATYSTYKI!$D139,'BAZA DANYCH'!$J:$J,STATYSTYKI!AZ$99,'BAZA DANYCH'!$I:$I,STATYSTYKI!$L$5)</f>
        <v>0</v>
      </c>
      <c r="BA139" s="52">
        <f>SUMIFS('BAZA DANYCH'!$N:$N,'BAZA DANYCH'!$B:$B,STATYSTYKI!$B139,'BAZA DANYCH'!$C:$C,STATYSTYKI!$C139,'BAZA DANYCH'!$G:$G,STATYSTYKI!$D139,'BAZA DANYCH'!$J:$J,STATYSTYKI!BA$99,'BAZA DANYCH'!$I:$I,STATYSTYKI!$L$5)</f>
        <v>0</v>
      </c>
      <c r="BB139" s="52">
        <f>SUMIFS('BAZA DANYCH'!$N:$N,'BAZA DANYCH'!$B:$B,STATYSTYKI!$B139,'BAZA DANYCH'!$C:$C,STATYSTYKI!$C139,'BAZA DANYCH'!$G:$G,STATYSTYKI!$D139,'BAZA DANYCH'!$J:$J,STATYSTYKI!BB$99,'BAZA DANYCH'!$I:$I,STATYSTYKI!$L$5)</f>
        <v>0</v>
      </c>
      <c r="BC139" s="52">
        <f>SUMIFS('BAZA DANYCH'!$N:$N,'BAZA DANYCH'!$B:$B,STATYSTYKI!$B139,'BAZA DANYCH'!$C:$C,STATYSTYKI!$C139,'BAZA DANYCH'!$G:$G,STATYSTYKI!$D139,'BAZA DANYCH'!$J:$J,STATYSTYKI!BC$99,'BAZA DANYCH'!$I:$I,STATYSTYKI!$L$5)</f>
        <v>0</v>
      </c>
      <c r="BD139" s="52">
        <f>SUMIFS('BAZA DANYCH'!$N:$N,'BAZA DANYCH'!$B:$B,STATYSTYKI!$B139,'BAZA DANYCH'!$C:$C,STATYSTYKI!$C139,'BAZA DANYCH'!$G:$G,STATYSTYKI!$D139,'BAZA DANYCH'!$J:$J,STATYSTYKI!BD$99,'BAZA DANYCH'!$I:$I,STATYSTYKI!$L$5)</f>
        <v>0</v>
      </c>
      <c r="BE139" s="52">
        <f>SUMIFS('BAZA DANYCH'!$N:$N,'BAZA DANYCH'!$B:$B,STATYSTYKI!$B139,'BAZA DANYCH'!$C:$C,STATYSTYKI!$C139,'BAZA DANYCH'!$G:$G,STATYSTYKI!$D139,'BAZA DANYCH'!$J:$J,STATYSTYKI!BE$99,'BAZA DANYCH'!$I:$I,STATYSTYKI!$L$5)</f>
        <v>0</v>
      </c>
      <c r="BF139" s="52">
        <f>SUMIFS('BAZA DANYCH'!$N:$N,'BAZA DANYCH'!$B:$B,STATYSTYKI!$B139,'BAZA DANYCH'!$C:$C,STATYSTYKI!$C139,'BAZA DANYCH'!$G:$G,STATYSTYKI!$D139,'BAZA DANYCH'!$J:$J,STATYSTYKI!BF$99,'BAZA DANYCH'!$I:$I,STATYSTYKI!$L$5)</f>
        <v>0</v>
      </c>
      <c r="BG139" s="52">
        <f>SUMIFS('BAZA DANYCH'!$N:$N,'BAZA DANYCH'!$B:$B,STATYSTYKI!$B139,'BAZA DANYCH'!$C:$C,STATYSTYKI!$C139,'BAZA DANYCH'!$G:$G,STATYSTYKI!$D139,'BAZA DANYCH'!$J:$J,STATYSTYKI!BG$99,'BAZA DANYCH'!$I:$I,STATYSTYKI!$L$5)</f>
        <v>0</v>
      </c>
      <c r="BH139" s="52">
        <f>SUMIFS('BAZA DANYCH'!$N:$N,'BAZA DANYCH'!$B:$B,STATYSTYKI!$B139,'BAZA DANYCH'!$C:$C,STATYSTYKI!$C139,'BAZA DANYCH'!$G:$G,STATYSTYKI!$D139,'BAZA DANYCH'!$J:$J,STATYSTYKI!BH$99,'BAZA DANYCH'!$I:$I,STATYSTYKI!$L$5)</f>
        <v>0</v>
      </c>
      <c r="BI139" s="52">
        <f>SUMIFS('BAZA DANYCH'!$N:$N,'BAZA DANYCH'!$B:$B,STATYSTYKI!$B139,'BAZA DANYCH'!$C:$C,STATYSTYKI!$C139,'BAZA DANYCH'!$G:$G,STATYSTYKI!$D139,'BAZA DANYCH'!$J:$J,STATYSTYKI!BI$99,'BAZA DANYCH'!$I:$I,STATYSTYKI!$L$5)</f>
        <v>0</v>
      </c>
      <c r="BJ139" s="52">
        <f>SUMIFS('BAZA DANYCH'!$N:$N,'BAZA DANYCH'!$B:$B,STATYSTYKI!$B139,'BAZA DANYCH'!$C:$C,STATYSTYKI!$C139,'BAZA DANYCH'!$G:$G,STATYSTYKI!$D139,'BAZA DANYCH'!$J:$J,STATYSTYKI!BJ$99,'BAZA DANYCH'!$I:$I,STATYSTYKI!$L$5)</f>
        <v>0</v>
      </c>
      <c r="BK139" s="52">
        <f>SUMIFS('BAZA DANYCH'!$N:$N,'BAZA DANYCH'!$B:$B,STATYSTYKI!$B139,'BAZA DANYCH'!$C:$C,STATYSTYKI!$C139,'BAZA DANYCH'!$G:$G,STATYSTYKI!$D139,'BAZA DANYCH'!$J:$J,STATYSTYKI!BK$99,'BAZA DANYCH'!$I:$I,STATYSTYKI!$L$5)</f>
        <v>0</v>
      </c>
      <c r="BL139" s="52">
        <f>SUMIFS('BAZA DANYCH'!$N:$N,'BAZA DANYCH'!$B:$B,STATYSTYKI!$B139,'BAZA DANYCH'!$C:$C,STATYSTYKI!$C139,'BAZA DANYCH'!$G:$G,STATYSTYKI!$D139,'BAZA DANYCH'!$J:$J,STATYSTYKI!BL$99,'BAZA DANYCH'!$I:$I,STATYSTYKI!$L$5)</f>
        <v>0</v>
      </c>
      <c r="BM139" s="52">
        <f>SUMIFS('BAZA DANYCH'!$N:$N,'BAZA DANYCH'!$B:$B,STATYSTYKI!$B139,'BAZA DANYCH'!$C:$C,STATYSTYKI!$C139,'BAZA DANYCH'!$G:$G,STATYSTYKI!$D139,'BAZA DANYCH'!$J:$J,STATYSTYKI!BM$99,'BAZA DANYCH'!$I:$I,STATYSTYKI!$L$5)</f>
        <v>0</v>
      </c>
      <c r="BN139" s="52">
        <f>SUMIFS('BAZA DANYCH'!$N:$N,'BAZA DANYCH'!$B:$B,STATYSTYKI!$B139,'BAZA DANYCH'!$C:$C,STATYSTYKI!$C139,'BAZA DANYCH'!$G:$G,STATYSTYKI!$D139,'BAZA DANYCH'!$J:$J,STATYSTYKI!BN$99,'BAZA DANYCH'!$I:$I,STATYSTYKI!$L$5)</f>
        <v>0</v>
      </c>
      <c r="BO139" s="52">
        <f>SUMIFS('BAZA DANYCH'!$N:$N,'BAZA DANYCH'!$B:$B,STATYSTYKI!$B139,'BAZA DANYCH'!$C:$C,STATYSTYKI!$C139,'BAZA DANYCH'!$G:$G,STATYSTYKI!$D139,'BAZA DANYCH'!$J:$J,STATYSTYKI!BO$99,'BAZA DANYCH'!$I:$I,STATYSTYKI!$L$5)</f>
        <v>0</v>
      </c>
      <c r="BP139" s="52">
        <f>SUMIFS('BAZA DANYCH'!$N:$N,'BAZA DANYCH'!$B:$B,STATYSTYKI!$B139,'BAZA DANYCH'!$C:$C,STATYSTYKI!$C139,'BAZA DANYCH'!$G:$G,STATYSTYKI!$D139,'BAZA DANYCH'!$J:$J,STATYSTYKI!BP$99,'BAZA DANYCH'!$I:$I,STATYSTYKI!$L$5)</f>
        <v>0</v>
      </c>
      <c r="BQ139" s="52">
        <f>SUMIFS('BAZA DANYCH'!$N:$N,'BAZA DANYCH'!$B:$B,STATYSTYKI!$B139,'BAZA DANYCH'!$C:$C,STATYSTYKI!$C139,'BAZA DANYCH'!$G:$G,STATYSTYKI!$D139,'BAZA DANYCH'!$J:$J,STATYSTYKI!BQ$99,'BAZA DANYCH'!$I:$I,STATYSTYKI!$L$5)</f>
        <v>0</v>
      </c>
      <c r="BR139" s="52">
        <f>SUMIFS('BAZA DANYCH'!$N:$N,'BAZA DANYCH'!$B:$B,STATYSTYKI!$B139,'BAZA DANYCH'!$C:$C,STATYSTYKI!$C139,'BAZA DANYCH'!$G:$G,STATYSTYKI!$D139,'BAZA DANYCH'!$J:$J,STATYSTYKI!BR$99,'BAZA DANYCH'!$I:$I,STATYSTYKI!$L$5)</f>
        <v>0</v>
      </c>
      <c r="BS139" s="52">
        <f>SUMIFS('BAZA DANYCH'!$N:$N,'BAZA DANYCH'!$B:$B,STATYSTYKI!$B139,'BAZA DANYCH'!$C:$C,STATYSTYKI!$C139,'BAZA DANYCH'!$G:$G,STATYSTYKI!$D139,'BAZA DANYCH'!$J:$J,STATYSTYKI!BS$99,'BAZA DANYCH'!$I:$I,STATYSTYKI!$L$5)</f>
        <v>0</v>
      </c>
      <c r="BT139" s="52">
        <f>SUMIFS('BAZA DANYCH'!$N:$N,'BAZA DANYCH'!$B:$B,STATYSTYKI!$B139,'BAZA DANYCH'!$C:$C,STATYSTYKI!$C139,'BAZA DANYCH'!$G:$G,STATYSTYKI!$D139,'BAZA DANYCH'!$J:$J,STATYSTYKI!BT$99,'BAZA DANYCH'!$I:$I,STATYSTYKI!$L$5)</f>
        <v>0</v>
      </c>
      <c r="BU139" s="52">
        <f>SUMIFS('BAZA DANYCH'!$N:$N,'BAZA DANYCH'!$B:$B,STATYSTYKI!$B139,'BAZA DANYCH'!$C:$C,STATYSTYKI!$C139,'BAZA DANYCH'!$G:$G,STATYSTYKI!$D139,'BAZA DANYCH'!$J:$J,STATYSTYKI!BU$99,'BAZA DANYCH'!$I:$I,STATYSTYKI!$L$5)</f>
        <v>0</v>
      </c>
      <c r="BV139" s="52">
        <f>SUMIFS('BAZA DANYCH'!$N:$N,'BAZA DANYCH'!$B:$B,STATYSTYKI!$B139,'BAZA DANYCH'!$C:$C,STATYSTYKI!$C139,'BAZA DANYCH'!$G:$G,STATYSTYKI!$D139,'BAZA DANYCH'!$J:$J,STATYSTYKI!BV$99,'BAZA DANYCH'!$I:$I,STATYSTYKI!$L$5)</f>
        <v>0</v>
      </c>
      <c r="BW139" s="52">
        <f>SUMIFS('BAZA DANYCH'!$N:$N,'BAZA DANYCH'!$B:$B,STATYSTYKI!$B139,'BAZA DANYCH'!$C:$C,STATYSTYKI!$C139,'BAZA DANYCH'!$G:$G,STATYSTYKI!$D139,'BAZA DANYCH'!$J:$J,STATYSTYKI!BW$99,'BAZA DANYCH'!$I:$I,STATYSTYKI!$L$5)</f>
        <v>0</v>
      </c>
      <c r="BX139" s="52">
        <f>SUMIFS('BAZA DANYCH'!$N:$N,'BAZA DANYCH'!$B:$B,STATYSTYKI!$B139,'BAZA DANYCH'!$C:$C,STATYSTYKI!$C139,'BAZA DANYCH'!$G:$G,STATYSTYKI!$D139,'BAZA DANYCH'!$J:$J,STATYSTYKI!BX$99,'BAZA DANYCH'!$I:$I,STATYSTYKI!$L$5)</f>
        <v>0</v>
      </c>
      <c r="BY139" s="52">
        <f>SUMIFS('BAZA DANYCH'!$N:$N,'BAZA DANYCH'!$B:$B,STATYSTYKI!$B139,'BAZA DANYCH'!$C:$C,STATYSTYKI!$C139,'BAZA DANYCH'!$G:$G,STATYSTYKI!$D139,'BAZA DANYCH'!$J:$J,STATYSTYKI!BY$99,'BAZA DANYCH'!$I:$I,STATYSTYKI!$L$5)</f>
        <v>0</v>
      </c>
      <c r="BZ139" s="52">
        <f>SUMIFS('BAZA DANYCH'!$N:$N,'BAZA DANYCH'!$B:$B,STATYSTYKI!$B139,'BAZA DANYCH'!$C:$C,STATYSTYKI!$C139,'BAZA DANYCH'!$G:$G,STATYSTYKI!$D139,'BAZA DANYCH'!$J:$J,STATYSTYKI!BZ$99,'BAZA DANYCH'!$I:$I,STATYSTYKI!$L$5)</f>
        <v>0</v>
      </c>
      <c r="CA139" s="52">
        <f>SUMIFS('BAZA DANYCH'!$N:$N,'BAZA DANYCH'!$B:$B,STATYSTYKI!$B139,'BAZA DANYCH'!$C:$C,STATYSTYKI!$C139,'BAZA DANYCH'!$G:$G,STATYSTYKI!$D139,'BAZA DANYCH'!$J:$J,STATYSTYKI!CA$99,'BAZA DANYCH'!$I:$I,STATYSTYKI!$L$5)</f>
        <v>0</v>
      </c>
      <c r="CB139" s="52">
        <f>SUMIFS('BAZA DANYCH'!$N:$N,'BAZA DANYCH'!$B:$B,STATYSTYKI!$B139,'BAZA DANYCH'!$C:$C,STATYSTYKI!$C139,'BAZA DANYCH'!$G:$G,STATYSTYKI!$D139,'BAZA DANYCH'!$J:$J,STATYSTYKI!CB$99,'BAZA DANYCH'!$I:$I,STATYSTYKI!$L$5)</f>
        <v>0</v>
      </c>
      <c r="CC139" s="52">
        <f>SUMIFS('BAZA DANYCH'!$N:$N,'BAZA DANYCH'!$B:$B,STATYSTYKI!$B139,'BAZA DANYCH'!$C:$C,STATYSTYKI!$C139,'BAZA DANYCH'!$G:$G,STATYSTYKI!$D139,'BAZA DANYCH'!$J:$J,STATYSTYKI!CC$99,'BAZA DANYCH'!$I:$I,STATYSTYKI!$L$5)</f>
        <v>0</v>
      </c>
      <c r="CD139" s="52">
        <f>SUMIFS('BAZA DANYCH'!$N:$N,'BAZA DANYCH'!$B:$B,STATYSTYKI!$B139,'BAZA DANYCH'!$C:$C,STATYSTYKI!$C139,'BAZA DANYCH'!$G:$G,STATYSTYKI!$D139,'BAZA DANYCH'!$J:$J,STATYSTYKI!CD$99,'BAZA DANYCH'!$I:$I,STATYSTYKI!$L$5)</f>
        <v>0</v>
      </c>
      <c r="CE139" s="52">
        <f>SUMIFS('BAZA DANYCH'!$N:$N,'BAZA DANYCH'!$B:$B,STATYSTYKI!$B139,'BAZA DANYCH'!$C:$C,STATYSTYKI!$C139,'BAZA DANYCH'!$G:$G,STATYSTYKI!$D139,'BAZA DANYCH'!$J:$J,STATYSTYKI!CE$99,'BAZA DANYCH'!$I:$I,STATYSTYKI!$L$5)</f>
        <v>0</v>
      </c>
      <c r="CF139" s="52">
        <f>SUMIFS('BAZA DANYCH'!$N:$N,'BAZA DANYCH'!$B:$B,STATYSTYKI!$B139,'BAZA DANYCH'!$C:$C,STATYSTYKI!$C139,'BAZA DANYCH'!$G:$G,STATYSTYKI!$D139,'BAZA DANYCH'!$J:$J,STATYSTYKI!CF$99,'BAZA DANYCH'!$I:$I,STATYSTYKI!$L$5)</f>
        <v>0</v>
      </c>
      <c r="CG139" s="52">
        <f>SUMIFS('BAZA DANYCH'!$N:$N,'BAZA DANYCH'!$B:$B,STATYSTYKI!$B139,'BAZA DANYCH'!$C:$C,STATYSTYKI!$C139,'BAZA DANYCH'!$G:$G,STATYSTYKI!$D139,'BAZA DANYCH'!$J:$J,STATYSTYKI!CG$99,'BAZA DANYCH'!$I:$I,STATYSTYKI!$L$5)</f>
        <v>0</v>
      </c>
      <c r="CH139" s="52">
        <f>SUMIFS('BAZA DANYCH'!$N:$N,'BAZA DANYCH'!$B:$B,STATYSTYKI!$B139,'BAZA DANYCH'!$C:$C,STATYSTYKI!$C139,'BAZA DANYCH'!$G:$G,STATYSTYKI!$D139,'BAZA DANYCH'!$J:$J,STATYSTYKI!CH$99,'BAZA DANYCH'!$I:$I,STATYSTYKI!$L$5)</f>
        <v>0</v>
      </c>
      <c r="CI139" s="52">
        <f>SUMIFS('BAZA DANYCH'!$N:$N,'BAZA DANYCH'!$B:$B,STATYSTYKI!$B139,'BAZA DANYCH'!$C:$C,STATYSTYKI!$C139,'BAZA DANYCH'!$G:$G,STATYSTYKI!$D139,'BAZA DANYCH'!$J:$J,STATYSTYKI!CI$99,'BAZA DANYCH'!$I:$I,STATYSTYKI!$L$5)</f>
        <v>0</v>
      </c>
      <c r="CJ139" s="52">
        <f>SUMIFS('BAZA DANYCH'!$N:$N,'BAZA DANYCH'!$B:$B,STATYSTYKI!$B139,'BAZA DANYCH'!$C:$C,STATYSTYKI!$C139,'BAZA DANYCH'!$G:$G,STATYSTYKI!$D139,'BAZA DANYCH'!$J:$J,STATYSTYKI!CJ$99,'BAZA DANYCH'!$I:$I,STATYSTYKI!$L$5)</f>
        <v>0</v>
      </c>
      <c r="CK139" s="52">
        <f>SUMIFS('BAZA DANYCH'!$N:$N,'BAZA DANYCH'!$B:$B,STATYSTYKI!$B139,'BAZA DANYCH'!$C:$C,STATYSTYKI!$C139,'BAZA DANYCH'!$G:$G,STATYSTYKI!$D139,'BAZA DANYCH'!$J:$J,STATYSTYKI!CK$99,'BAZA DANYCH'!$I:$I,STATYSTYKI!$L$5)</f>
        <v>0</v>
      </c>
      <c r="CL139" s="52">
        <f>SUMIFS('BAZA DANYCH'!$N:$N,'BAZA DANYCH'!$B:$B,STATYSTYKI!$B139,'BAZA DANYCH'!$C:$C,STATYSTYKI!$C139,'BAZA DANYCH'!$G:$G,STATYSTYKI!$D139,'BAZA DANYCH'!$J:$J,STATYSTYKI!CL$99,'BAZA DANYCH'!$I:$I,STATYSTYKI!$L$5)</f>
        <v>0</v>
      </c>
      <c r="CM139" s="52">
        <f>SUMIFS('BAZA DANYCH'!$N:$N,'BAZA DANYCH'!$B:$B,STATYSTYKI!$B139,'BAZA DANYCH'!$C:$C,STATYSTYKI!$C139,'BAZA DANYCH'!$G:$G,STATYSTYKI!$D139,'BAZA DANYCH'!$J:$J,STATYSTYKI!CM$99,'BAZA DANYCH'!$I:$I,STATYSTYKI!$L$5)</f>
        <v>0</v>
      </c>
      <c r="CN139" s="52">
        <f>SUMIFS('BAZA DANYCH'!$N:$N,'BAZA DANYCH'!$B:$B,STATYSTYKI!$B139,'BAZA DANYCH'!$C:$C,STATYSTYKI!$C139,'BAZA DANYCH'!$G:$G,STATYSTYKI!$D139,'BAZA DANYCH'!$J:$J,STATYSTYKI!CN$99,'BAZA DANYCH'!$I:$I,STATYSTYKI!$L$5)</f>
        <v>0</v>
      </c>
      <c r="CO139" s="52">
        <f>SUMIFS('BAZA DANYCH'!$N:$N,'BAZA DANYCH'!$B:$B,STATYSTYKI!$B139,'BAZA DANYCH'!$C:$C,STATYSTYKI!$C139,'BAZA DANYCH'!$G:$G,STATYSTYKI!$D139,'BAZA DANYCH'!$J:$J,STATYSTYKI!CO$99,'BAZA DANYCH'!$I:$I,STATYSTYKI!$L$5)</f>
        <v>0</v>
      </c>
      <c r="CP139" s="52">
        <f>SUMIFS('BAZA DANYCH'!$N:$N,'BAZA DANYCH'!$B:$B,STATYSTYKI!$B139,'BAZA DANYCH'!$C:$C,STATYSTYKI!$C139,'BAZA DANYCH'!$G:$G,STATYSTYKI!$D139,'BAZA DANYCH'!$J:$J,STATYSTYKI!CP$99,'BAZA DANYCH'!$I:$I,STATYSTYKI!$L$5)</f>
        <v>0</v>
      </c>
      <c r="CQ139" s="52">
        <f>SUMIFS('BAZA DANYCH'!$N:$N,'BAZA DANYCH'!$B:$B,STATYSTYKI!$B139,'BAZA DANYCH'!$C:$C,STATYSTYKI!$C139,'BAZA DANYCH'!$G:$G,STATYSTYKI!$D139,'BAZA DANYCH'!$J:$J,STATYSTYKI!CQ$99,'BAZA DANYCH'!$I:$I,STATYSTYKI!$L$5)</f>
        <v>0</v>
      </c>
      <c r="CR139" s="52">
        <f>SUMIFS('BAZA DANYCH'!$N:$N,'BAZA DANYCH'!$B:$B,STATYSTYKI!$B139,'BAZA DANYCH'!$C:$C,STATYSTYKI!$C139,'BAZA DANYCH'!$G:$G,STATYSTYKI!$D139,'BAZA DANYCH'!$J:$J,STATYSTYKI!CR$99,'BAZA DANYCH'!$I:$I,STATYSTYKI!$L$5)</f>
        <v>0</v>
      </c>
      <c r="CS139" s="52">
        <f>SUMIFS('BAZA DANYCH'!$N:$N,'BAZA DANYCH'!$B:$B,STATYSTYKI!$B139,'BAZA DANYCH'!$C:$C,STATYSTYKI!$C139,'BAZA DANYCH'!$G:$G,STATYSTYKI!$D139,'BAZA DANYCH'!$J:$J,STATYSTYKI!CS$99,'BAZA DANYCH'!$I:$I,STATYSTYKI!$L$5)</f>
        <v>0</v>
      </c>
      <c r="CT139" s="52">
        <f>SUMIFS('BAZA DANYCH'!$N:$N,'BAZA DANYCH'!$B:$B,STATYSTYKI!$B139,'BAZA DANYCH'!$C:$C,STATYSTYKI!$C139,'BAZA DANYCH'!$G:$G,STATYSTYKI!$D139,'BAZA DANYCH'!$J:$J,STATYSTYKI!CT$99,'BAZA DANYCH'!$I:$I,STATYSTYKI!$L$5)</f>
        <v>0</v>
      </c>
      <c r="CU139" s="52">
        <f>SUMIFS('BAZA DANYCH'!$N:$N,'BAZA DANYCH'!$B:$B,STATYSTYKI!$B139,'BAZA DANYCH'!$C:$C,STATYSTYKI!$C139,'BAZA DANYCH'!$G:$G,STATYSTYKI!$D139,'BAZA DANYCH'!$J:$J,STATYSTYKI!CU$99,'BAZA DANYCH'!$I:$I,STATYSTYKI!$L$5)</f>
        <v>0</v>
      </c>
      <c r="CV139" s="52">
        <f>SUMIFS('BAZA DANYCH'!$N:$N,'BAZA DANYCH'!$B:$B,STATYSTYKI!$B139,'BAZA DANYCH'!$C:$C,STATYSTYKI!$C139,'BAZA DANYCH'!$G:$G,STATYSTYKI!$D139,'BAZA DANYCH'!$J:$J,STATYSTYKI!CV$99,'BAZA DANYCH'!$I:$I,STATYSTYKI!$L$5)</f>
        <v>0</v>
      </c>
      <c r="CW139" s="52">
        <f>SUMIFS('BAZA DANYCH'!$N:$N,'BAZA DANYCH'!$B:$B,STATYSTYKI!$B139,'BAZA DANYCH'!$C:$C,STATYSTYKI!$C139,'BAZA DANYCH'!$G:$G,STATYSTYKI!$D139,'BAZA DANYCH'!$J:$J,STATYSTYKI!CW$99,'BAZA DANYCH'!$I:$I,STATYSTYKI!$L$5)</f>
        <v>0</v>
      </c>
      <c r="CX139" s="52">
        <f>SUMIFS('BAZA DANYCH'!$N:$N,'BAZA DANYCH'!$B:$B,STATYSTYKI!$B139,'BAZA DANYCH'!$C:$C,STATYSTYKI!$C139,'BAZA DANYCH'!$G:$G,STATYSTYKI!$D139,'BAZA DANYCH'!$J:$J,STATYSTYKI!CX$99,'BAZA DANYCH'!$I:$I,STATYSTYKI!$L$5)</f>
        <v>0</v>
      </c>
    </row>
    <row r="140" spans="2:102">
      <c r="B140" s="20" t="s">
        <v>116</v>
      </c>
      <c r="C140" s="20" t="s">
        <v>115</v>
      </c>
      <c r="D140" s="20" t="s">
        <v>18</v>
      </c>
      <c r="E140" s="25" t="s">
        <v>7</v>
      </c>
      <c r="F140" s="52">
        <f t="shared" si="208"/>
        <v>0</v>
      </c>
      <c r="G140" s="52">
        <f>SUMIFS('BAZA DANYCH'!$O:$O,'BAZA DANYCH'!$B:$B,STATYSTYKI!$B140,'BAZA DANYCH'!$C:$C,STATYSTYKI!$C140,'BAZA DANYCH'!$G:$G,STATYSTYKI!$D140,'BAZA DANYCH'!$J:$J,STATYSTYKI!G$99,'BAZA DANYCH'!$I:$I,STATYSTYKI!$L$5)</f>
        <v>0</v>
      </c>
      <c r="H140" s="52">
        <f>SUMIFS('BAZA DANYCH'!$O:$O,'BAZA DANYCH'!$B:$B,STATYSTYKI!$B140,'BAZA DANYCH'!$C:$C,STATYSTYKI!$C140,'BAZA DANYCH'!$G:$G,STATYSTYKI!$D140,'BAZA DANYCH'!$J:$J,STATYSTYKI!H$99,'BAZA DANYCH'!$I:$I,STATYSTYKI!$L$5)</f>
        <v>0</v>
      </c>
      <c r="I140" s="52">
        <f>SUMIFS('BAZA DANYCH'!$O:$O,'BAZA DANYCH'!$B:$B,STATYSTYKI!$B140,'BAZA DANYCH'!$C:$C,STATYSTYKI!$C140,'BAZA DANYCH'!$G:$G,STATYSTYKI!$D140,'BAZA DANYCH'!$J:$J,STATYSTYKI!I$99,'BAZA DANYCH'!$I:$I,STATYSTYKI!$L$5)</f>
        <v>0</v>
      </c>
      <c r="J140" s="52">
        <f>SUMIFS('BAZA DANYCH'!$O:$O,'BAZA DANYCH'!$B:$B,STATYSTYKI!$B140,'BAZA DANYCH'!$C:$C,STATYSTYKI!$C140,'BAZA DANYCH'!$G:$G,STATYSTYKI!$D140,'BAZA DANYCH'!$J:$J,STATYSTYKI!J$99,'BAZA DANYCH'!$I:$I,STATYSTYKI!$L$5)</f>
        <v>0</v>
      </c>
      <c r="K140" s="52">
        <f>SUMIFS('BAZA DANYCH'!$O:$O,'BAZA DANYCH'!$B:$B,STATYSTYKI!$B140,'BAZA DANYCH'!$C:$C,STATYSTYKI!$C140,'BAZA DANYCH'!$G:$G,STATYSTYKI!$D140,'BAZA DANYCH'!$J:$J,STATYSTYKI!K$99,'BAZA DANYCH'!$I:$I,STATYSTYKI!$L$5)</f>
        <v>0</v>
      </c>
      <c r="L140" s="52">
        <f>SUMIFS('BAZA DANYCH'!$O:$O,'BAZA DANYCH'!$B:$B,STATYSTYKI!$B140,'BAZA DANYCH'!$C:$C,STATYSTYKI!$C140,'BAZA DANYCH'!$G:$G,STATYSTYKI!$D140,'BAZA DANYCH'!$J:$J,STATYSTYKI!L$99,'BAZA DANYCH'!$I:$I,STATYSTYKI!$L$5)</f>
        <v>0</v>
      </c>
      <c r="M140" s="52">
        <f>SUMIFS('BAZA DANYCH'!$O:$O,'BAZA DANYCH'!$B:$B,STATYSTYKI!$B140,'BAZA DANYCH'!$C:$C,STATYSTYKI!$C140,'BAZA DANYCH'!$G:$G,STATYSTYKI!$D140,'BAZA DANYCH'!$J:$J,STATYSTYKI!M$99,'BAZA DANYCH'!$I:$I,STATYSTYKI!$L$5)</f>
        <v>0</v>
      </c>
      <c r="N140" s="52">
        <f>SUMIFS('BAZA DANYCH'!$O:$O,'BAZA DANYCH'!$B:$B,STATYSTYKI!$B140,'BAZA DANYCH'!$C:$C,STATYSTYKI!$C140,'BAZA DANYCH'!$G:$G,STATYSTYKI!$D140,'BAZA DANYCH'!$J:$J,STATYSTYKI!N$99,'BAZA DANYCH'!$I:$I,STATYSTYKI!$L$5)</f>
        <v>0</v>
      </c>
      <c r="O140" s="52">
        <f>SUMIFS('BAZA DANYCH'!$O:$O,'BAZA DANYCH'!$B:$B,STATYSTYKI!$B140,'BAZA DANYCH'!$C:$C,STATYSTYKI!$C140,'BAZA DANYCH'!$G:$G,STATYSTYKI!$D140,'BAZA DANYCH'!$J:$J,STATYSTYKI!O$99,'BAZA DANYCH'!$I:$I,STATYSTYKI!$L$5)</f>
        <v>0</v>
      </c>
      <c r="P140" s="52">
        <f>SUMIFS('BAZA DANYCH'!$O:$O,'BAZA DANYCH'!$B:$B,STATYSTYKI!$B140,'BAZA DANYCH'!$C:$C,STATYSTYKI!$C140,'BAZA DANYCH'!$G:$G,STATYSTYKI!$D140,'BAZA DANYCH'!$J:$J,STATYSTYKI!P$99,'BAZA DANYCH'!$I:$I,STATYSTYKI!$L$5)</f>
        <v>0</v>
      </c>
      <c r="Q140" s="52">
        <f>SUMIFS('BAZA DANYCH'!$O:$O,'BAZA DANYCH'!$B:$B,STATYSTYKI!$B140,'BAZA DANYCH'!$C:$C,STATYSTYKI!$C140,'BAZA DANYCH'!$G:$G,STATYSTYKI!$D140,'BAZA DANYCH'!$J:$J,STATYSTYKI!Q$99,'BAZA DANYCH'!$I:$I,STATYSTYKI!$L$5)</f>
        <v>0</v>
      </c>
      <c r="R140" s="52">
        <f>SUMIFS('BAZA DANYCH'!$O:$O,'BAZA DANYCH'!$B:$B,STATYSTYKI!$B140,'BAZA DANYCH'!$C:$C,STATYSTYKI!$C140,'BAZA DANYCH'!$G:$G,STATYSTYKI!$D140,'BAZA DANYCH'!$J:$J,STATYSTYKI!R$99,'BAZA DANYCH'!$I:$I,STATYSTYKI!$L$5)</f>
        <v>0</v>
      </c>
      <c r="S140" s="52">
        <f>SUMIFS('BAZA DANYCH'!$O:$O,'BAZA DANYCH'!$B:$B,STATYSTYKI!$B140,'BAZA DANYCH'!$C:$C,STATYSTYKI!$C140,'BAZA DANYCH'!$G:$G,STATYSTYKI!$D140,'BAZA DANYCH'!$J:$J,STATYSTYKI!S$99,'BAZA DANYCH'!$I:$I,STATYSTYKI!$L$5)</f>
        <v>0</v>
      </c>
      <c r="T140" s="52">
        <f>SUMIFS('BAZA DANYCH'!$O:$O,'BAZA DANYCH'!$B:$B,STATYSTYKI!$B140,'BAZA DANYCH'!$C:$C,STATYSTYKI!$C140,'BAZA DANYCH'!$G:$G,STATYSTYKI!$D140,'BAZA DANYCH'!$J:$J,STATYSTYKI!T$99,'BAZA DANYCH'!$I:$I,STATYSTYKI!$L$5)</f>
        <v>0</v>
      </c>
      <c r="U140" s="52">
        <f>SUMIFS('BAZA DANYCH'!$O:$O,'BAZA DANYCH'!$B:$B,STATYSTYKI!$B140,'BAZA DANYCH'!$C:$C,STATYSTYKI!$C140,'BAZA DANYCH'!$G:$G,STATYSTYKI!$D140,'BAZA DANYCH'!$J:$J,STATYSTYKI!U$99,'BAZA DANYCH'!$I:$I,STATYSTYKI!$L$5)</f>
        <v>0</v>
      </c>
      <c r="V140" s="52">
        <f>SUMIFS('BAZA DANYCH'!$O:$O,'BAZA DANYCH'!$B:$B,STATYSTYKI!$B140,'BAZA DANYCH'!$C:$C,STATYSTYKI!$C140,'BAZA DANYCH'!$G:$G,STATYSTYKI!$D140,'BAZA DANYCH'!$J:$J,STATYSTYKI!V$99,'BAZA DANYCH'!$I:$I,STATYSTYKI!$L$5)</f>
        <v>0</v>
      </c>
      <c r="W140" s="52">
        <f>SUMIFS('BAZA DANYCH'!$O:$O,'BAZA DANYCH'!$B:$B,STATYSTYKI!$B140,'BAZA DANYCH'!$C:$C,STATYSTYKI!$C140,'BAZA DANYCH'!$G:$G,STATYSTYKI!$D140,'BAZA DANYCH'!$J:$J,STATYSTYKI!W$99,'BAZA DANYCH'!$I:$I,STATYSTYKI!$L$5)</f>
        <v>0</v>
      </c>
      <c r="X140" s="52">
        <f>SUMIFS('BAZA DANYCH'!$O:$O,'BAZA DANYCH'!$B:$B,STATYSTYKI!$B140,'BAZA DANYCH'!$C:$C,STATYSTYKI!$C140,'BAZA DANYCH'!$G:$G,STATYSTYKI!$D140,'BAZA DANYCH'!$J:$J,STATYSTYKI!X$99,'BAZA DANYCH'!$I:$I,STATYSTYKI!$L$5)</f>
        <v>0</v>
      </c>
      <c r="Y140" s="52">
        <f>SUMIFS('BAZA DANYCH'!$O:$O,'BAZA DANYCH'!$B:$B,STATYSTYKI!$B140,'BAZA DANYCH'!$C:$C,STATYSTYKI!$C140,'BAZA DANYCH'!$G:$G,STATYSTYKI!$D140,'BAZA DANYCH'!$J:$J,STATYSTYKI!Y$99,'BAZA DANYCH'!$I:$I,STATYSTYKI!$L$5)</f>
        <v>0</v>
      </c>
      <c r="Z140" s="52">
        <f>SUMIFS('BAZA DANYCH'!$O:$O,'BAZA DANYCH'!$B:$B,STATYSTYKI!$B140,'BAZA DANYCH'!$C:$C,STATYSTYKI!$C140,'BAZA DANYCH'!$G:$G,STATYSTYKI!$D140,'BAZA DANYCH'!$J:$J,STATYSTYKI!Z$99,'BAZA DANYCH'!$I:$I,STATYSTYKI!$L$5)</f>
        <v>0</v>
      </c>
      <c r="AA140" s="52">
        <f>SUMIFS('BAZA DANYCH'!$O:$O,'BAZA DANYCH'!$B:$B,STATYSTYKI!$B140,'BAZA DANYCH'!$C:$C,STATYSTYKI!$C140,'BAZA DANYCH'!$G:$G,STATYSTYKI!$D140,'BAZA DANYCH'!$J:$J,STATYSTYKI!AA$99,'BAZA DANYCH'!$I:$I,STATYSTYKI!$L$5)</f>
        <v>0</v>
      </c>
      <c r="AB140" s="52">
        <f>SUMIFS('BAZA DANYCH'!$O:$O,'BAZA DANYCH'!$B:$B,STATYSTYKI!$B140,'BAZA DANYCH'!$C:$C,STATYSTYKI!$C140,'BAZA DANYCH'!$G:$G,STATYSTYKI!$D140,'BAZA DANYCH'!$J:$J,STATYSTYKI!AB$99,'BAZA DANYCH'!$I:$I,STATYSTYKI!$L$5)</f>
        <v>0</v>
      </c>
      <c r="AC140" s="52">
        <f>SUMIFS('BAZA DANYCH'!$O:$O,'BAZA DANYCH'!$B:$B,STATYSTYKI!$B140,'BAZA DANYCH'!$C:$C,STATYSTYKI!$C140,'BAZA DANYCH'!$G:$G,STATYSTYKI!$D140,'BAZA DANYCH'!$J:$J,STATYSTYKI!AC$99,'BAZA DANYCH'!$I:$I,STATYSTYKI!$L$5)</f>
        <v>0</v>
      </c>
      <c r="AD140" s="52">
        <f>SUMIFS('BAZA DANYCH'!$O:$O,'BAZA DANYCH'!$B:$B,STATYSTYKI!$B140,'BAZA DANYCH'!$C:$C,STATYSTYKI!$C140,'BAZA DANYCH'!$G:$G,STATYSTYKI!$D140,'BAZA DANYCH'!$J:$J,STATYSTYKI!AD$99,'BAZA DANYCH'!$I:$I,STATYSTYKI!$L$5)</f>
        <v>0</v>
      </c>
      <c r="AE140" s="52">
        <f>SUMIFS('BAZA DANYCH'!$O:$O,'BAZA DANYCH'!$B:$B,STATYSTYKI!$B140,'BAZA DANYCH'!$C:$C,STATYSTYKI!$C140,'BAZA DANYCH'!$G:$G,STATYSTYKI!$D140,'BAZA DANYCH'!$J:$J,STATYSTYKI!AE$99,'BAZA DANYCH'!$I:$I,STATYSTYKI!$L$5)</f>
        <v>0</v>
      </c>
      <c r="AF140" s="52">
        <f>SUMIFS('BAZA DANYCH'!$O:$O,'BAZA DANYCH'!$B:$B,STATYSTYKI!$B140,'BAZA DANYCH'!$C:$C,STATYSTYKI!$C140,'BAZA DANYCH'!$G:$G,STATYSTYKI!$D140,'BAZA DANYCH'!$J:$J,STATYSTYKI!AF$99,'BAZA DANYCH'!$I:$I,STATYSTYKI!$L$5)</f>
        <v>0</v>
      </c>
      <c r="AG140" s="52">
        <f>SUMIFS('BAZA DANYCH'!$O:$O,'BAZA DANYCH'!$B:$B,STATYSTYKI!$B140,'BAZA DANYCH'!$C:$C,STATYSTYKI!$C140,'BAZA DANYCH'!$G:$G,STATYSTYKI!$D140,'BAZA DANYCH'!$J:$J,STATYSTYKI!AG$99,'BAZA DANYCH'!$I:$I,STATYSTYKI!$L$5)</f>
        <v>0</v>
      </c>
      <c r="AH140" s="52">
        <f>SUMIFS('BAZA DANYCH'!$O:$O,'BAZA DANYCH'!$B:$B,STATYSTYKI!$B140,'BAZA DANYCH'!$C:$C,STATYSTYKI!$C140,'BAZA DANYCH'!$G:$G,STATYSTYKI!$D140,'BAZA DANYCH'!$J:$J,STATYSTYKI!AH$99,'BAZA DANYCH'!$I:$I,STATYSTYKI!$L$5)</f>
        <v>0</v>
      </c>
      <c r="AI140" s="52">
        <f>SUMIFS('BAZA DANYCH'!$O:$O,'BAZA DANYCH'!$B:$B,STATYSTYKI!$B140,'BAZA DANYCH'!$C:$C,STATYSTYKI!$C140,'BAZA DANYCH'!$G:$G,STATYSTYKI!$D140,'BAZA DANYCH'!$J:$J,STATYSTYKI!AI$99,'BAZA DANYCH'!$I:$I,STATYSTYKI!$L$5)</f>
        <v>0</v>
      </c>
      <c r="AJ140" s="52">
        <f>SUMIFS('BAZA DANYCH'!$O:$O,'BAZA DANYCH'!$B:$B,STATYSTYKI!$B140,'BAZA DANYCH'!$C:$C,STATYSTYKI!$C140,'BAZA DANYCH'!$G:$G,STATYSTYKI!$D140,'BAZA DANYCH'!$J:$J,STATYSTYKI!AJ$99,'BAZA DANYCH'!$I:$I,STATYSTYKI!$L$5)</f>
        <v>0</v>
      </c>
      <c r="AK140" s="52">
        <f>SUMIFS('BAZA DANYCH'!$O:$O,'BAZA DANYCH'!$B:$B,STATYSTYKI!$B140,'BAZA DANYCH'!$C:$C,STATYSTYKI!$C140,'BAZA DANYCH'!$G:$G,STATYSTYKI!$D140,'BAZA DANYCH'!$J:$J,STATYSTYKI!AK$99,'BAZA DANYCH'!$I:$I,STATYSTYKI!$L$5)</f>
        <v>0</v>
      </c>
      <c r="AL140" s="52">
        <f>SUMIFS('BAZA DANYCH'!$O:$O,'BAZA DANYCH'!$B:$B,STATYSTYKI!$B140,'BAZA DANYCH'!$C:$C,STATYSTYKI!$C140,'BAZA DANYCH'!$G:$G,STATYSTYKI!$D140,'BAZA DANYCH'!$J:$J,STATYSTYKI!AL$99,'BAZA DANYCH'!$I:$I,STATYSTYKI!$L$5)</f>
        <v>0</v>
      </c>
      <c r="AM140" s="52">
        <f>SUMIFS('BAZA DANYCH'!$O:$O,'BAZA DANYCH'!$B:$B,STATYSTYKI!$B140,'BAZA DANYCH'!$C:$C,STATYSTYKI!$C140,'BAZA DANYCH'!$G:$G,STATYSTYKI!$D140,'BAZA DANYCH'!$J:$J,STATYSTYKI!AM$99,'BAZA DANYCH'!$I:$I,STATYSTYKI!$L$5)</f>
        <v>0</v>
      </c>
      <c r="AN140" s="52">
        <f>SUMIFS('BAZA DANYCH'!$O:$O,'BAZA DANYCH'!$B:$B,STATYSTYKI!$B140,'BAZA DANYCH'!$C:$C,STATYSTYKI!$C140,'BAZA DANYCH'!$G:$G,STATYSTYKI!$D140,'BAZA DANYCH'!$J:$J,STATYSTYKI!AN$99,'BAZA DANYCH'!$I:$I,STATYSTYKI!$L$5)</f>
        <v>0</v>
      </c>
      <c r="AO140" s="52">
        <f>SUMIFS('BAZA DANYCH'!$O:$O,'BAZA DANYCH'!$B:$B,STATYSTYKI!$B140,'BAZA DANYCH'!$C:$C,STATYSTYKI!$C140,'BAZA DANYCH'!$G:$G,STATYSTYKI!$D140,'BAZA DANYCH'!$J:$J,STATYSTYKI!AO$99,'BAZA DANYCH'!$I:$I,STATYSTYKI!$L$5)</f>
        <v>0</v>
      </c>
      <c r="AP140" s="52">
        <f>SUMIFS('BAZA DANYCH'!$O:$O,'BAZA DANYCH'!$B:$B,STATYSTYKI!$B140,'BAZA DANYCH'!$C:$C,STATYSTYKI!$C140,'BAZA DANYCH'!$G:$G,STATYSTYKI!$D140,'BAZA DANYCH'!$J:$J,STATYSTYKI!AP$99,'BAZA DANYCH'!$I:$I,STATYSTYKI!$L$5)</f>
        <v>0</v>
      </c>
      <c r="AQ140" s="52">
        <f>SUMIFS('BAZA DANYCH'!$O:$O,'BAZA DANYCH'!$B:$B,STATYSTYKI!$B140,'BAZA DANYCH'!$C:$C,STATYSTYKI!$C140,'BAZA DANYCH'!$G:$G,STATYSTYKI!$D140,'BAZA DANYCH'!$J:$J,STATYSTYKI!AQ$99,'BAZA DANYCH'!$I:$I,STATYSTYKI!$L$5)</f>
        <v>0</v>
      </c>
      <c r="AR140" s="52">
        <f>SUMIFS('BAZA DANYCH'!$O:$O,'BAZA DANYCH'!$B:$B,STATYSTYKI!$B140,'BAZA DANYCH'!$C:$C,STATYSTYKI!$C140,'BAZA DANYCH'!$G:$G,STATYSTYKI!$D140,'BAZA DANYCH'!$J:$J,STATYSTYKI!AR$99,'BAZA DANYCH'!$I:$I,STATYSTYKI!$L$5)</f>
        <v>0</v>
      </c>
      <c r="AS140" s="52">
        <f>SUMIFS('BAZA DANYCH'!$O:$O,'BAZA DANYCH'!$B:$B,STATYSTYKI!$B140,'BAZA DANYCH'!$C:$C,STATYSTYKI!$C140,'BAZA DANYCH'!$G:$G,STATYSTYKI!$D140,'BAZA DANYCH'!$J:$J,STATYSTYKI!AS$99,'BAZA DANYCH'!$I:$I,STATYSTYKI!$L$5)</f>
        <v>0</v>
      </c>
      <c r="AT140" s="52">
        <f>SUMIFS('BAZA DANYCH'!$O:$O,'BAZA DANYCH'!$B:$B,STATYSTYKI!$B140,'BAZA DANYCH'!$C:$C,STATYSTYKI!$C140,'BAZA DANYCH'!$G:$G,STATYSTYKI!$D140,'BAZA DANYCH'!$J:$J,STATYSTYKI!AT$99,'BAZA DANYCH'!$I:$I,STATYSTYKI!$L$5)</f>
        <v>0</v>
      </c>
      <c r="AU140" s="52">
        <f>SUMIFS('BAZA DANYCH'!$O:$O,'BAZA DANYCH'!$B:$B,STATYSTYKI!$B140,'BAZA DANYCH'!$C:$C,STATYSTYKI!$C140,'BAZA DANYCH'!$G:$G,STATYSTYKI!$D140,'BAZA DANYCH'!$J:$J,STATYSTYKI!AU$99,'BAZA DANYCH'!$I:$I,STATYSTYKI!$L$5)</f>
        <v>0</v>
      </c>
      <c r="AV140" s="52">
        <f>SUMIFS('BAZA DANYCH'!$O:$O,'BAZA DANYCH'!$B:$B,STATYSTYKI!$B140,'BAZA DANYCH'!$C:$C,STATYSTYKI!$C140,'BAZA DANYCH'!$G:$G,STATYSTYKI!$D140,'BAZA DANYCH'!$J:$J,STATYSTYKI!AV$99,'BAZA DANYCH'!$I:$I,STATYSTYKI!$L$5)</f>
        <v>0</v>
      </c>
      <c r="AW140" s="52">
        <f>SUMIFS('BAZA DANYCH'!$O:$O,'BAZA DANYCH'!$B:$B,STATYSTYKI!$B140,'BAZA DANYCH'!$C:$C,STATYSTYKI!$C140,'BAZA DANYCH'!$G:$G,STATYSTYKI!$D140,'BAZA DANYCH'!$J:$J,STATYSTYKI!AW$99,'BAZA DANYCH'!$I:$I,STATYSTYKI!$L$5)</f>
        <v>0</v>
      </c>
      <c r="AX140" s="52">
        <f>SUMIFS('BAZA DANYCH'!$O:$O,'BAZA DANYCH'!$B:$B,STATYSTYKI!$B140,'BAZA DANYCH'!$C:$C,STATYSTYKI!$C140,'BAZA DANYCH'!$G:$G,STATYSTYKI!$D140,'BAZA DANYCH'!$J:$J,STATYSTYKI!AX$99,'BAZA DANYCH'!$I:$I,STATYSTYKI!$L$5)</f>
        <v>0</v>
      </c>
      <c r="AY140" s="52">
        <f>SUMIFS('BAZA DANYCH'!$O:$O,'BAZA DANYCH'!$B:$B,STATYSTYKI!$B140,'BAZA DANYCH'!$C:$C,STATYSTYKI!$C140,'BAZA DANYCH'!$G:$G,STATYSTYKI!$D140,'BAZA DANYCH'!$J:$J,STATYSTYKI!AY$99,'BAZA DANYCH'!$I:$I,STATYSTYKI!$L$5)</f>
        <v>0</v>
      </c>
      <c r="AZ140" s="52">
        <f>SUMIFS('BAZA DANYCH'!$O:$O,'BAZA DANYCH'!$B:$B,STATYSTYKI!$B140,'BAZA DANYCH'!$C:$C,STATYSTYKI!$C140,'BAZA DANYCH'!$G:$G,STATYSTYKI!$D140,'BAZA DANYCH'!$J:$J,STATYSTYKI!AZ$99,'BAZA DANYCH'!$I:$I,STATYSTYKI!$L$5)</f>
        <v>0</v>
      </c>
      <c r="BA140" s="52">
        <f>SUMIFS('BAZA DANYCH'!$O:$O,'BAZA DANYCH'!$B:$B,STATYSTYKI!$B140,'BAZA DANYCH'!$C:$C,STATYSTYKI!$C140,'BAZA DANYCH'!$G:$G,STATYSTYKI!$D140,'BAZA DANYCH'!$J:$J,STATYSTYKI!BA$99,'BAZA DANYCH'!$I:$I,STATYSTYKI!$L$5)</f>
        <v>0</v>
      </c>
      <c r="BB140" s="52">
        <f>SUMIFS('BAZA DANYCH'!$O:$O,'BAZA DANYCH'!$B:$B,STATYSTYKI!$B140,'BAZA DANYCH'!$C:$C,STATYSTYKI!$C140,'BAZA DANYCH'!$G:$G,STATYSTYKI!$D140,'BAZA DANYCH'!$J:$J,STATYSTYKI!BB$99,'BAZA DANYCH'!$I:$I,STATYSTYKI!$L$5)</f>
        <v>0</v>
      </c>
      <c r="BC140" s="52">
        <f>SUMIFS('BAZA DANYCH'!$O:$O,'BAZA DANYCH'!$B:$B,STATYSTYKI!$B140,'BAZA DANYCH'!$C:$C,STATYSTYKI!$C140,'BAZA DANYCH'!$G:$G,STATYSTYKI!$D140,'BAZA DANYCH'!$J:$J,STATYSTYKI!BC$99,'BAZA DANYCH'!$I:$I,STATYSTYKI!$L$5)</f>
        <v>0</v>
      </c>
      <c r="BD140" s="52">
        <f>SUMIFS('BAZA DANYCH'!$O:$O,'BAZA DANYCH'!$B:$B,STATYSTYKI!$B140,'BAZA DANYCH'!$C:$C,STATYSTYKI!$C140,'BAZA DANYCH'!$G:$G,STATYSTYKI!$D140,'BAZA DANYCH'!$J:$J,STATYSTYKI!BD$99,'BAZA DANYCH'!$I:$I,STATYSTYKI!$L$5)</f>
        <v>0</v>
      </c>
      <c r="BE140" s="52">
        <f>SUMIFS('BAZA DANYCH'!$O:$O,'BAZA DANYCH'!$B:$B,STATYSTYKI!$B140,'BAZA DANYCH'!$C:$C,STATYSTYKI!$C140,'BAZA DANYCH'!$G:$G,STATYSTYKI!$D140,'BAZA DANYCH'!$J:$J,STATYSTYKI!BE$99,'BAZA DANYCH'!$I:$I,STATYSTYKI!$L$5)</f>
        <v>0</v>
      </c>
      <c r="BF140" s="52">
        <f>SUMIFS('BAZA DANYCH'!$O:$O,'BAZA DANYCH'!$B:$B,STATYSTYKI!$B140,'BAZA DANYCH'!$C:$C,STATYSTYKI!$C140,'BAZA DANYCH'!$G:$G,STATYSTYKI!$D140,'BAZA DANYCH'!$J:$J,STATYSTYKI!BF$99,'BAZA DANYCH'!$I:$I,STATYSTYKI!$L$5)</f>
        <v>0</v>
      </c>
      <c r="BG140" s="52">
        <f>SUMIFS('BAZA DANYCH'!$O:$O,'BAZA DANYCH'!$B:$B,STATYSTYKI!$B140,'BAZA DANYCH'!$C:$C,STATYSTYKI!$C140,'BAZA DANYCH'!$G:$G,STATYSTYKI!$D140,'BAZA DANYCH'!$J:$J,STATYSTYKI!BG$99,'BAZA DANYCH'!$I:$I,STATYSTYKI!$L$5)</f>
        <v>0</v>
      </c>
      <c r="BH140" s="52">
        <f>SUMIFS('BAZA DANYCH'!$O:$O,'BAZA DANYCH'!$B:$B,STATYSTYKI!$B140,'BAZA DANYCH'!$C:$C,STATYSTYKI!$C140,'BAZA DANYCH'!$G:$G,STATYSTYKI!$D140,'BAZA DANYCH'!$J:$J,STATYSTYKI!BH$99,'BAZA DANYCH'!$I:$I,STATYSTYKI!$L$5)</f>
        <v>0</v>
      </c>
      <c r="BI140" s="52">
        <f>SUMIFS('BAZA DANYCH'!$O:$O,'BAZA DANYCH'!$B:$B,STATYSTYKI!$B140,'BAZA DANYCH'!$C:$C,STATYSTYKI!$C140,'BAZA DANYCH'!$G:$G,STATYSTYKI!$D140,'BAZA DANYCH'!$J:$J,STATYSTYKI!BI$99,'BAZA DANYCH'!$I:$I,STATYSTYKI!$L$5)</f>
        <v>0</v>
      </c>
      <c r="BJ140" s="52">
        <f>SUMIFS('BAZA DANYCH'!$O:$O,'BAZA DANYCH'!$B:$B,STATYSTYKI!$B140,'BAZA DANYCH'!$C:$C,STATYSTYKI!$C140,'BAZA DANYCH'!$G:$G,STATYSTYKI!$D140,'BAZA DANYCH'!$J:$J,STATYSTYKI!BJ$99,'BAZA DANYCH'!$I:$I,STATYSTYKI!$L$5)</f>
        <v>0</v>
      </c>
      <c r="BK140" s="52">
        <f>SUMIFS('BAZA DANYCH'!$O:$O,'BAZA DANYCH'!$B:$B,STATYSTYKI!$B140,'BAZA DANYCH'!$C:$C,STATYSTYKI!$C140,'BAZA DANYCH'!$G:$G,STATYSTYKI!$D140,'BAZA DANYCH'!$J:$J,STATYSTYKI!BK$99,'BAZA DANYCH'!$I:$I,STATYSTYKI!$L$5)</f>
        <v>0</v>
      </c>
      <c r="BL140" s="52">
        <f>SUMIFS('BAZA DANYCH'!$O:$O,'BAZA DANYCH'!$B:$B,STATYSTYKI!$B140,'BAZA DANYCH'!$C:$C,STATYSTYKI!$C140,'BAZA DANYCH'!$G:$G,STATYSTYKI!$D140,'BAZA DANYCH'!$J:$J,STATYSTYKI!BL$99,'BAZA DANYCH'!$I:$I,STATYSTYKI!$L$5)</f>
        <v>0</v>
      </c>
      <c r="BM140" s="52">
        <f>SUMIFS('BAZA DANYCH'!$O:$O,'BAZA DANYCH'!$B:$B,STATYSTYKI!$B140,'BAZA DANYCH'!$C:$C,STATYSTYKI!$C140,'BAZA DANYCH'!$G:$G,STATYSTYKI!$D140,'BAZA DANYCH'!$J:$J,STATYSTYKI!BM$99,'BAZA DANYCH'!$I:$I,STATYSTYKI!$L$5)</f>
        <v>0</v>
      </c>
      <c r="BN140" s="52">
        <f>SUMIFS('BAZA DANYCH'!$O:$O,'BAZA DANYCH'!$B:$B,STATYSTYKI!$B140,'BAZA DANYCH'!$C:$C,STATYSTYKI!$C140,'BAZA DANYCH'!$G:$G,STATYSTYKI!$D140,'BAZA DANYCH'!$J:$J,STATYSTYKI!BN$99,'BAZA DANYCH'!$I:$I,STATYSTYKI!$L$5)</f>
        <v>0</v>
      </c>
      <c r="BO140" s="52">
        <f>SUMIFS('BAZA DANYCH'!$O:$O,'BAZA DANYCH'!$B:$B,STATYSTYKI!$B140,'BAZA DANYCH'!$C:$C,STATYSTYKI!$C140,'BAZA DANYCH'!$G:$G,STATYSTYKI!$D140,'BAZA DANYCH'!$J:$J,STATYSTYKI!BO$99,'BAZA DANYCH'!$I:$I,STATYSTYKI!$L$5)</f>
        <v>0</v>
      </c>
      <c r="BP140" s="52">
        <f>SUMIFS('BAZA DANYCH'!$O:$O,'BAZA DANYCH'!$B:$B,STATYSTYKI!$B140,'BAZA DANYCH'!$C:$C,STATYSTYKI!$C140,'BAZA DANYCH'!$G:$G,STATYSTYKI!$D140,'BAZA DANYCH'!$J:$J,STATYSTYKI!BP$99,'BAZA DANYCH'!$I:$I,STATYSTYKI!$L$5)</f>
        <v>0</v>
      </c>
      <c r="BQ140" s="52">
        <f>SUMIFS('BAZA DANYCH'!$O:$O,'BAZA DANYCH'!$B:$B,STATYSTYKI!$B140,'BAZA DANYCH'!$C:$C,STATYSTYKI!$C140,'BAZA DANYCH'!$G:$G,STATYSTYKI!$D140,'BAZA DANYCH'!$J:$J,STATYSTYKI!BQ$99,'BAZA DANYCH'!$I:$I,STATYSTYKI!$L$5)</f>
        <v>0</v>
      </c>
      <c r="BR140" s="52">
        <f>SUMIFS('BAZA DANYCH'!$O:$O,'BAZA DANYCH'!$B:$B,STATYSTYKI!$B140,'BAZA DANYCH'!$C:$C,STATYSTYKI!$C140,'BAZA DANYCH'!$G:$G,STATYSTYKI!$D140,'BAZA DANYCH'!$J:$J,STATYSTYKI!BR$99,'BAZA DANYCH'!$I:$I,STATYSTYKI!$L$5)</f>
        <v>0</v>
      </c>
      <c r="BS140" s="52">
        <f>SUMIFS('BAZA DANYCH'!$O:$O,'BAZA DANYCH'!$B:$B,STATYSTYKI!$B140,'BAZA DANYCH'!$C:$C,STATYSTYKI!$C140,'BAZA DANYCH'!$G:$G,STATYSTYKI!$D140,'BAZA DANYCH'!$J:$J,STATYSTYKI!BS$99,'BAZA DANYCH'!$I:$I,STATYSTYKI!$L$5)</f>
        <v>0</v>
      </c>
      <c r="BT140" s="52">
        <f>SUMIFS('BAZA DANYCH'!$O:$O,'BAZA DANYCH'!$B:$B,STATYSTYKI!$B140,'BAZA DANYCH'!$C:$C,STATYSTYKI!$C140,'BAZA DANYCH'!$G:$G,STATYSTYKI!$D140,'BAZA DANYCH'!$J:$J,STATYSTYKI!BT$99,'BAZA DANYCH'!$I:$I,STATYSTYKI!$L$5)</f>
        <v>0</v>
      </c>
      <c r="BU140" s="52">
        <f>SUMIFS('BAZA DANYCH'!$O:$O,'BAZA DANYCH'!$B:$B,STATYSTYKI!$B140,'BAZA DANYCH'!$C:$C,STATYSTYKI!$C140,'BAZA DANYCH'!$G:$G,STATYSTYKI!$D140,'BAZA DANYCH'!$J:$J,STATYSTYKI!BU$99,'BAZA DANYCH'!$I:$I,STATYSTYKI!$L$5)</f>
        <v>0</v>
      </c>
      <c r="BV140" s="52">
        <f>SUMIFS('BAZA DANYCH'!$O:$O,'BAZA DANYCH'!$B:$B,STATYSTYKI!$B140,'BAZA DANYCH'!$C:$C,STATYSTYKI!$C140,'BAZA DANYCH'!$G:$G,STATYSTYKI!$D140,'BAZA DANYCH'!$J:$J,STATYSTYKI!BV$99,'BAZA DANYCH'!$I:$I,STATYSTYKI!$L$5)</f>
        <v>0</v>
      </c>
      <c r="BW140" s="52">
        <f>SUMIFS('BAZA DANYCH'!$O:$O,'BAZA DANYCH'!$B:$B,STATYSTYKI!$B140,'BAZA DANYCH'!$C:$C,STATYSTYKI!$C140,'BAZA DANYCH'!$G:$G,STATYSTYKI!$D140,'BAZA DANYCH'!$J:$J,STATYSTYKI!BW$99,'BAZA DANYCH'!$I:$I,STATYSTYKI!$L$5)</f>
        <v>0</v>
      </c>
      <c r="BX140" s="52">
        <f>SUMIFS('BAZA DANYCH'!$O:$O,'BAZA DANYCH'!$B:$B,STATYSTYKI!$B140,'BAZA DANYCH'!$C:$C,STATYSTYKI!$C140,'BAZA DANYCH'!$G:$G,STATYSTYKI!$D140,'BAZA DANYCH'!$J:$J,STATYSTYKI!BX$99,'BAZA DANYCH'!$I:$I,STATYSTYKI!$L$5)</f>
        <v>0</v>
      </c>
      <c r="BY140" s="52">
        <f>SUMIFS('BAZA DANYCH'!$O:$O,'BAZA DANYCH'!$B:$B,STATYSTYKI!$B140,'BAZA DANYCH'!$C:$C,STATYSTYKI!$C140,'BAZA DANYCH'!$G:$G,STATYSTYKI!$D140,'BAZA DANYCH'!$J:$J,STATYSTYKI!BY$99,'BAZA DANYCH'!$I:$I,STATYSTYKI!$L$5)</f>
        <v>0</v>
      </c>
      <c r="BZ140" s="52">
        <f>SUMIFS('BAZA DANYCH'!$O:$O,'BAZA DANYCH'!$B:$B,STATYSTYKI!$B140,'BAZA DANYCH'!$C:$C,STATYSTYKI!$C140,'BAZA DANYCH'!$G:$G,STATYSTYKI!$D140,'BAZA DANYCH'!$J:$J,STATYSTYKI!BZ$99,'BAZA DANYCH'!$I:$I,STATYSTYKI!$L$5)</f>
        <v>0</v>
      </c>
      <c r="CA140" s="52">
        <f>SUMIFS('BAZA DANYCH'!$O:$O,'BAZA DANYCH'!$B:$B,STATYSTYKI!$B140,'BAZA DANYCH'!$C:$C,STATYSTYKI!$C140,'BAZA DANYCH'!$G:$G,STATYSTYKI!$D140,'BAZA DANYCH'!$J:$J,STATYSTYKI!CA$99,'BAZA DANYCH'!$I:$I,STATYSTYKI!$L$5)</f>
        <v>0</v>
      </c>
      <c r="CB140" s="52">
        <f>SUMIFS('BAZA DANYCH'!$O:$O,'BAZA DANYCH'!$B:$B,STATYSTYKI!$B140,'BAZA DANYCH'!$C:$C,STATYSTYKI!$C140,'BAZA DANYCH'!$G:$G,STATYSTYKI!$D140,'BAZA DANYCH'!$J:$J,STATYSTYKI!CB$99,'BAZA DANYCH'!$I:$I,STATYSTYKI!$L$5)</f>
        <v>0</v>
      </c>
      <c r="CC140" s="52">
        <f>SUMIFS('BAZA DANYCH'!$O:$O,'BAZA DANYCH'!$B:$B,STATYSTYKI!$B140,'BAZA DANYCH'!$C:$C,STATYSTYKI!$C140,'BAZA DANYCH'!$G:$G,STATYSTYKI!$D140,'BAZA DANYCH'!$J:$J,STATYSTYKI!CC$99,'BAZA DANYCH'!$I:$I,STATYSTYKI!$L$5)</f>
        <v>0</v>
      </c>
      <c r="CD140" s="52">
        <f>SUMIFS('BAZA DANYCH'!$O:$O,'BAZA DANYCH'!$B:$B,STATYSTYKI!$B140,'BAZA DANYCH'!$C:$C,STATYSTYKI!$C140,'BAZA DANYCH'!$G:$G,STATYSTYKI!$D140,'BAZA DANYCH'!$J:$J,STATYSTYKI!CD$99,'BAZA DANYCH'!$I:$I,STATYSTYKI!$L$5)</f>
        <v>0</v>
      </c>
      <c r="CE140" s="52">
        <f>SUMIFS('BAZA DANYCH'!$O:$O,'BAZA DANYCH'!$B:$B,STATYSTYKI!$B140,'BAZA DANYCH'!$C:$C,STATYSTYKI!$C140,'BAZA DANYCH'!$G:$G,STATYSTYKI!$D140,'BAZA DANYCH'!$J:$J,STATYSTYKI!CE$99,'BAZA DANYCH'!$I:$I,STATYSTYKI!$L$5)</f>
        <v>0</v>
      </c>
      <c r="CF140" s="52">
        <f>SUMIFS('BAZA DANYCH'!$O:$O,'BAZA DANYCH'!$B:$B,STATYSTYKI!$B140,'BAZA DANYCH'!$C:$C,STATYSTYKI!$C140,'BAZA DANYCH'!$G:$G,STATYSTYKI!$D140,'BAZA DANYCH'!$J:$J,STATYSTYKI!CF$99,'BAZA DANYCH'!$I:$I,STATYSTYKI!$L$5)</f>
        <v>0</v>
      </c>
      <c r="CG140" s="52">
        <f>SUMIFS('BAZA DANYCH'!$O:$O,'BAZA DANYCH'!$B:$B,STATYSTYKI!$B140,'BAZA DANYCH'!$C:$C,STATYSTYKI!$C140,'BAZA DANYCH'!$G:$G,STATYSTYKI!$D140,'BAZA DANYCH'!$J:$J,STATYSTYKI!CG$99,'BAZA DANYCH'!$I:$I,STATYSTYKI!$L$5)</f>
        <v>0</v>
      </c>
      <c r="CH140" s="52">
        <f>SUMIFS('BAZA DANYCH'!$O:$O,'BAZA DANYCH'!$B:$B,STATYSTYKI!$B140,'BAZA DANYCH'!$C:$C,STATYSTYKI!$C140,'BAZA DANYCH'!$G:$G,STATYSTYKI!$D140,'BAZA DANYCH'!$J:$J,STATYSTYKI!CH$99,'BAZA DANYCH'!$I:$I,STATYSTYKI!$L$5)</f>
        <v>0</v>
      </c>
      <c r="CI140" s="52">
        <f>SUMIFS('BAZA DANYCH'!$O:$O,'BAZA DANYCH'!$B:$B,STATYSTYKI!$B140,'BAZA DANYCH'!$C:$C,STATYSTYKI!$C140,'BAZA DANYCH'!$G:$G,STATYSTYKI!$D140,'BAZA DANYCH'!$J:$J,STATYSTYKI!CI$99,'BAZA DANYCH'!$I:$I,STATYSTYKI!$L$5)</f>
        <v>0</v>
      </c>
      <c r="CJ140" s="52">
        <f>SUMIFS('BAZA DANYCH'!$O:$O,'BAZA DANYCH'!$B:$B,STATYSTYKI!$B140,'BAZA DANYCH'!$C:$C,STATYSTYKI!$C140,'BAZA DANYCH'!$G:$G,STATYSTYKI!$D140,'BAZA DANYCH'!$J:$J,STATYSTYKI!CJ$99,'BAZA DANYCH'!$I:$I,STATYSTYKI!$L$5)</f>
        <v>0</v>
      </c>
      <c r="CK140" s="52">
        <f>SUMIFS('BAZA DANYCH'!$O:$O,'BAZA DANYCH'!$B:$B,STATYSTYKI!$B140,'BAZA DANYCH'!$C:$C,STATYSTYKI!$C140,'BAZA DANYCH'!$G:$G,STATYSTYKI!$D140,'BAZA DANYCH'!$J:$J,STATYSTYKI!CK$99,'BAZA DANYCH'!$I:$I,STATYSTYKI!$L$5)</f>
        <v>0</v>
      </c>
      <c r="CL140" s="52">
        <f>SUMIFS('BAZA DANYCH'!$O:$O,'BAZA DANYCH'!$B:$B,STATYSTYKI!$B140,'BAZA DANYCH'!$C:$C,STATYSTYKI!$C140,'BAZA DANYCH'!$G:$G,STATYSTYKI!$D140,'BAZA DANYCH'!$J:$J,STATYSTYKI!CL$99,'BAZA DANYCH'!$I:$I,STATYSTYKI!$L$5)</f>
        <v>0</v>
      </c>
      <c r="CM140" s="52">
        <f>SUMIFS('BAZA DANYCH'!$O:$O,'BAZA DANYCH'!$B:$B,STATYSTYKI!$B140,'BAZA DANYCH'!$C:$C,STATYSTYKI!$C140,'BAZA DANYCH'!$G:$G,STATYSTYKI!$D140,'BAZA DANYCH'!$J:$J,STATYSTYKI!CM$99,'BAZA DANYCH'!$I:$I,STATYSTYKI!$L$5)</f>
        <v>0</v>
      </c>
      <c r="CN140" s="52">
        <f>SUMIFS('BAZA DANYCH'!$O:$O,'BAZA DANYCH'!$B:$B,STATYSTYKI!$B140,'BAZA DANYCH'!$C:$C,STATYSTYKI!$C140,'BAZA DANYCH'!$G:$G,STATYSTYKI!$D140,'BAZA DANYCH'!$J:$J,STATYSTYKI!CN$99,'BAZA DANYCH'!$I:$I,STATYSTYKI!$L$5)</f>
        <v>0</v>
      </c>
      <c r="CO140" s="52">
        <f>SUMIFS('BAZA DANYCH'!$O:$O,'BAZA DANYCH'!$B:$B,STATYSTYKI!$B140,'BAZA DANYCH'!$C:$C,STATYSTYKI!$C140,'BAZA DANYCH'!$G:$G,STATYSTYKI!$D140,'BAZA DANYCH'!$J:$J,STATYSTYKI!CO$99,'BAZA DANYCH'!$I:$I,STATYSTYKI!$L$5)</f>
        <v>0</v>
      </c>
      <c r="CP140" s="52">
        <f>SUMIFS('BAZA DANYCH'!$O:$O,'BAZA DANYCH'!$B:$B,STATYSTYKI!$B140,'BAZA DANYCH'!$C:$C,STATYSTYKI!$C140,'BAZA DANYCH'!$G:$G,STATYSTYKI!$D140,'BAZA DANYCH'!$J:$J,STATYSTYKI!CP$99,'BAZA DANYCH'!$I:$I,STATYSTYKI!$L$5)</f>
        <v>0</v>
      </c>
      <c r="CQ140" s="52">
        <f>SUMIFS('BAZA DANYCH'!$O:$O,'BAZA DANYCH'!$B:$B,STATYSTYKI!$B140,'BAZA DANYCH'!$C:$C,STATYSTYKI!$C140,'BAZA DANYCH'!$G:$G,STATYSTYKI!$D140,'BAZA DANYCH'!$J:$J,STATYSTYKI!CQ$99,'BAZA DANYCH'!$I:$I,STATYSTYKI!$L$5)</f>
        <v>0</v>
      </c>
      <c r="CR140" s="52">
        <f>SUMIFS('BAZA DANYCH'!$O:$O,'BAZA DANYCH'!$B:$B,STATYSTYKI!$B140,'BAZA DANYCH'!$C:$C,STATYSTYKI!$C140,'BAZA DANYCH'!$G:$G,STATYSTYKI!$D140,'BAZA DANYCH'!$J:$J,STATYSTYKI!CR$99,'BAZA DANYCH'!$I:$I,STATYSTYKI!$L$5)</f>
        <v>0</v>
      </c>
      <c r="CS140" s="52">
        <f>SUMIFS('BAZA DANYCH'!$O:$O,'BAZA DANYCH'!$B:$B,STATYSTYKI!$B140,'BAZA DANYCH'!$C:$C,STATYSTYKI!$C140,'BAZA DANYCH'!$G:$G,STATYSTYKI!$D140,'BAZA DANYCH'!$J:$J,STATYSTYKI!CS$99,'BAZA DANYCH'!$I:$I,STATYSTYKI!$L$5)</f>
        <v>0</v>
      </c>
      <c r="CT140" s="52">
        <f>SUMIFS('BAZA DANYCH'!$O:$O,'BAZA DANYCH'!$B:$B,STATYSTYKI!$B140,'BAZA DANYCH'!$C:$C,STATYSTYKI!$C140,'BAZA DANYCH'!$G:$G,STATYSTYKI!$D140,'BAZA DANYCH'!$J:$J,STATYSTYKI!CT$99,'BAZA DANYCH'!$I:$I,STATYSTYKI!$L$5)</f>
        <v>0</v>
      </c>
      <c r="CU140" s="52">
        <f>SUMIFS('BAZA DANYCH'!$O:$O,'BAZA DANYCH'!$B:$B,STATYSTYKI!$B140,'BAZA DANYCH'!$C:$C,STATYSTYKI!$C140,'BAZA DANYCH'!$G:$G,STATYSTYKI!$D140,'BAZA DANYCH'!$J:$J,STATYSTYKI!CU$99,'BAZA DANYCH'!$I:$I,STATYSTYKI!$L$5)</f>
        <v>0</v>
      </c>
      <c r="CV140" s="52">
        <f>SUMIFS('BAZA DANYCH'!$O:$O,'BAZA DANYCH'!$B:$B,STATYSTYKI!$B140,'BAZA DANYCH'!$C:$C,STATYSTYKI!$C140,'BAZA DANYCH'!$G:$G,STATYSTYKI!$D140,'BAZA DANYCH'!$J:$J,STATYSTYKI!CV$99,'BAZA DANYCH'!$I:$I,STATYSTYKI!$L$5)</f>
        <v>0</v>
      </c>
      <c r="CW140" s="52">
        <f>SUMIFS('BAZA DANYCH'!$O:$O,'BAZA DANYCH'!$B:$B,STATYSTYKI!$B140,'BAZA DANYCH'!$C:$C,STATYSTYKI!$C140,'BAZA DANYCH'!$G:$G,STATYSTYKI!$D140,'BAZA DANYCH'!$J:$J,STATYSTYKI!CW$99,'BAZA DANYCH'!$I:$I,STATYSTYKI!$L$5)</f>
        <v>0</v>
      </c>
      <c r="CX140" s="52">
        <f>SUMIFS('BAZA DANYCH'!$O:$O,'BAZA DANYCH'!$B:$B,STATYSTYKI!$B140,'BAZA DANYCH'!$C:$C,STATYSTYKI!$C140,'BAZA DANYCH'!$G:$G,STATYSTYKI!$D140,'BAZA DANYCH'!$J:$J,STATYSTYKI!CX$99,'BAZA DANYCH'!$I:$I,STATYSTYKI!$L$5)</f>
        <v>0</v>
      </c>
    </row>
    <row r="141" spans="2:102">
      <c r="B141" s="20" t="s">
        <v>116</v>
      </c>
      <c r="C141" s="20" t="s">
        <v>115</v>
      </c>
      <c r="D141" s="20" t="s">
        <v>18</v>
      </c>
      <c r="E141" s="25" t="s">
        <v>20</v>
      </c>
      <c r="F141" s="52">
        <f t="shared" si="208"/>
        <v>0</v>
      </c>
      <c r="G141" s="52">
        <f>SUMIFS('BAZA DANYCH'!$Q:$Q,'BAZA DANYCH'!$B:$B,STATYSTYKI!$B141,'BAZA DANYCH'!$C:$C,STATYSTYKI!$C141,'BAZA DANYCH'!$G:$G,STATYSTYKI!$D141,'BAZA DANYCH'!$J:$J,STATYSTYKI!G$99,'BAZA DANYCH'!$I:$I,STATYSTYKI!$L$5)</f>
        <v>0</v>
      </c>
      <c r="H141" s="52">
        <f>SUMIFS('BAZA DANYCH'!$Q:$Q,'BAZA DANYCH'!$B:$B,STATYSTYKI!$B141,'BAZA DANYCH'!$C:$C,STATYSTYKI!$C141,'BAZA DANYCH'!$G:$G,STATYSTYKI!$D141,'BAZA DANYCH'!$J:$J,STATYSTYKI!H$99,'BAZA DANYCH'!$I:$I,STATYSTYKI!$L$5)</f>
        <v>0</v>
      </c>
      <c r="I141" s="52">
        <f>SUMIFS('BAZA DANYCH'!$Q:$Q,'BAZA DANYCH'!$B:$B,STATYSTYKI!$B141,'BAZA DANYCH'!$C:$C,STATYSTYKI!$C141,'BAZA DANYCH'!$G:$G,STATYSTYKI!$D141,'BAZA DANYCH'!$J:$J,STATYSTYKI!I$99,'BAZA DANYCH'!$I:$I,STATYSTYKI!$L$5)</f>
        <v>0</v>
      </c>
      <c r="J141" s="52">
        <f>SUMIFS('BAZA DANYCH'!$Q:$Q,'BAZA DANYCH'!$B:$B,STATYSTYKI!$B141,'BAZA DANYCH'!$C:$C,STATYSTYKI!$C141,'BAZA DANYCH'!$G:$G,STATYSTYKI!$D141,'BAZA DANYCH'!$J:$J,STATYSTYKI!J$99,'BAZA DANYCH'!$I:$I,STATYSTYKI!$L$5)</f>
        <v>0</v>
      </c>
      <c r="K141" s="52">
        <f>SUMIFS('BAZA DANYCH'!$Q:$Q,'BAZA DANYCH'!$B:$B,STATYSTYKI!$B141,'BAZA DANYCH'!$C:$C,STATYSTYKI!$C141,'BAZA DANYCH'!$G:$G,STATYSTYKI!$D141,'BAZA DANYCH'!$J:$J,STATYSTYKI!K$99,'BAZA DANYCH'!$I:$I,STATYSTYKI!$L$5)</f>
        <v>0</v>
      </c>
      <c r="L141" s="52">
        <f>SUMIFS('BAZA DANYCH'!$Q:$Q,'BAZA DANYCH'!$B:$B,STATYSTYKI!$B141,'BAZA DANYCH'!$C:$C,STATYSTYKI!$C141,'BAZA DANYCH'!$G:$G,STATYSTYKI!$D141,'BAZA DANYCH'!$J:$J,STATYSTYKI!L$99,'BAZA DANYCH'!$I:$I,STATYSTYKI!$L$5)</f>
        <v>0</v>
      </c>
      <c r="M141" s="52">
        <f>SUMIFS('BAZA DANYCH'!$Q:$Q,'BAZA DANYCH'!$B:$B,STATYSTYKI!$B141,'BAZA DANYCH'!$C:$C,STATYSTYKI!$C141,'BAZA DANYCH'!$G:$G,STATYSTYKI!$D141,'BAZA DANYCH'!$J:$J,STATYSTYKI!M$99,'BAZA DANYCH'!$I:$I,STATYSTYKI!$L$5)</f>
        <v>0</v>
      </c>
      <c r="N141" s="52">
        <f>SUMIFS('BAZA DANYCH'!$Q:$Q,'BAZA DANYCH'!$B:$B,STATYSTYKI!$B141,'BAZA DANYCH'!$C:$C,STATYSTYKI!$C141,'BAZA DANYCH'!$G:$G,STATYSTYKI!$D141,'BAZA DANYCH'!$J:$J,STATYSTYKI!N$99,'BAZA DANYCH'!$I:$I,STATYSTYKI!$L$5)</f>
        <v>0</v>
      </c>
      <c r="O141" s="52">
        <f>SUMIFS('BAZA DANYCH'!$Q:$Q,'BAZA DANYCH'!$B:$B,STATYSTYKI!$B141,'BAZA DANYCH'!$C:$C,STATYSTYKI!$C141,'BAZA DANYCH'!$G:$G,STATYSTYKI!$D141,'BAZA DANYCH'!$J:$J,STATYSTYKI!O$99,'BAZA DANYCH'!$I:$I,STATYSTYKI!$L$5)</f>
        <v>0</v>
      </c>
      <c r="P141" s="52">
        <f>SUMIFS('BAZA DANYCH'!$Q:$Q,'BAZA DANYCH'!$B:$B,STATYSTYKI!$B141,'BAZA DANYCH'!$C:$C,STATYSTYKI!$C141,'BAZA DANYCH'!$G:$G,STATYSTYKI!$D141,'BAZA DANYCH'!$J:$J,STATYSTYKI!P$99,'BAZA DANYCH'!$I:$I,STATYSTYKI!$L$5)</f>
        <v>0</v>
      </c>
      <c r="Q141" s="52">
        <f>SUMIFS('BAZA DANYCH'!$Q:$Q,'BAZA DANYCH'!$B:$B,STATYSTYKI!$B141,'BAZA DANYCH'!$C:$C,STATYSTYKI!$C141,'BAZA DANYCH'!$G:$G,STATYSTYKI!$D141,'BAZA DANYCH'!$J:$J,STATYSTYKI!Q$99,'BAZA DANYCH'!$I:$I,STATYSTYKI!$L$5)</f>
        <v>0</v>
      </c>
      <c r="R141" s="52">
        <f>SUMIFS('BAZA DANYCH'!$Q:$Q,'BAZA DANYCH'!$B:$B,STATYSTYKI!$B141,'BAZA DANYCH'!$C:$C,STATYSTYKI!$C141,'BAZA DANYCH'!$G:$G,STATYSTYKI!$D141,'BAZA DANYCH'!$J:$J,STATYSTYKI!R$99,'BAZA DANYCH'!$I:$I,STATYSTYKI!$L$5)</f>
        <v>0</v>
      </c>
      <c r="S141" s="52">
        <f>SUMIFS('BAZA DANYCH'!$Q:$Q,'BAZA DANYCH'!$B:$B,STATYSTYKI!$B141,'BAZA DANYCH'!$C:$C,STATYSTYKI!$C141,'BAZA DANYCH'!$G:$G,STATYSTYKI!$D141,'BAZA DANYCH'!$J:$J,STATYSTYKI!S$99,'BAZA DANYCH'!$I:$I,STATYSTYKI!$L$5)</f>
        <v>0</v>
      </c>
      <c r="T141" s="52">
        <f>SUMIFS('BAZA DANYCH'!$Q:$Q,'BAZA DANYCH'!$B:$B,STATYSTYKI!$B141,'BAZA DANYCH'!$C:$C,STATYSTYKI!$C141,'BAZA DANYCH'!$G:$G,STATYSTYKI!$D141,'BAZA DANYCH'!$J:$J,STATYSTYKI!T$99,'BAZA DANYCH'!$I:$I,STATYSTYKI!$L$5)</f>
        <v>0</v>
      </c>
      <c r="U141" s="52">
        <f>SUMIFS('BAZA DANYCH'!$Q:$Q,'BAZA DANYCH'!$B:$B,STATYSTYKI!$B141,'BAZA DANYCH'!$C:$C,STATYSTYKI!$C141,'BAZA DANYCH'!$G:$G,STATYSTYKI!$D141,'BAZA DANYCH'!$J:$J,STATYSTYKI!U$99,'BAZA DANYCH'!$I:$I,STATYSTYKI!$L$5)</f>
        <v>0</v>
      </c>
      <c r="V141" s="52">
        <f>SUMIFS('BAZA DANYCH'!$Q:$Q,'BAZA DANYCH'!$B:$B,STATYSTYKI!$B141,'BAZA DANYCH'!$C:$C,STATYSTYKI!$C141,'BAZA DANYCH'!$G:$G,STATYSTYKI!$D141,'BAZA DANYCH'!$J:$J,STATYSTYKI!V$99,'BAZA DANYCH'!$I:$I,STATYSTYKI!$L$5)</f>
        <v>0</v>
      </c>
      <c r="W141" s="52">
        <f>SUMIFS('BAZA DANYCH'!$Q:$Q,'BAZA DANYCH'!$B:$B,STATYSTYKI!$B141,'BAZA DANYCH'!$C:$C,STATYSTYKI!$C141,'BAZA DANYCH'!$G:$G,STATYSTYKI!$D141,'BAZA DANYCH'!$J:$J,STATYSTYKI!W$99,'BAZA DANYCH'!$I:$I,STATYSTYKI!$L$5)</f>
        <v>0</v>
      </c>
      <c r="X141" s="52">
        <f>SUMIFS('BAZA DANYCH'!$Q:$Q,'BAZA DANYCH'!$B:$B,STATYSTYKI!$B141,'BAZA DANYCH'!$C:$C,STATYSTYKI!$C141,'BAZA DANYCH'!$G:$G,STATYSTYKI!$D141,'BAZA DANYCH'!$J:$J,STATYSTYKI!X$99,'BAZA DANYCH'!$I:$I,STATYSTYKI!$L$5)</f>
        <v>0</v>
      </c>
      <c r="Y141" s="52">
        <f>SUMIFS('BAZA DANYCH'!$Q:$Q,'BAZA DANYCH'!$B:$B,STATYSTYKI!$B141,'BAZA DANYCH'!$C:$C,STATYSTYKI!$C141,'BAZA DANYCH'!$G:$G,STATYSTYKI!$D141,'BAZA DANYCH'!$J:$J,STATYSTYKI!Y$99,'BAZA DANYCH'!$I:$I,STATYSTYKI!$L$5)</f>
        <v>0</v>
      </c>
      <c r="Z141" s="52">
        <f>SUMIFS('BAZA DANYCH'!$Q:$Q,'BAZA DANYCH'!$B:$B,STATYSTYKI!$B141,'BAZA DANYCH'!$C:$C,STATYSTYKI!$C141,'BAZA DANYCH'!$G:$G,STATYSTYKI!$D141,'BAZA DANYCH'!$J:$J,STATYSTYKI!Z$99,'BAZA DANYCH'!$I:$I,STATYSTYKI!$L$5)</f>
        <v>0</v>
      </c>
      <c r="AA141" s="52">
        <f>SUMIFS('BAZA DANYCH'!$Q:$Q,'BAZA DANYCH'!$B:$B,STATYSTYKI!$B141,'BAZA DANYCH'!$C:$C,STATYSTYKI!$C141,'BAZA DANYCH'!$G:$G,STATYSTYKI!$D141,'BAZA DANYCH'!$J:$J,STATYSTYKI!AA$99,'BAZA DANYCH'!$I:$I,STATYSTYKI!$L$5)</f>
        <v>0</v>
      </c>
      <c r="AB141" s="52">
        <f>SUMIFS('BAZA DANYCH'!$Q:$Q,'BAZA DANYCH'!$B:$B,STATYSTYKI!$B141,'BAZA DANYCH'!$C:$C,STATYSTYKI!$C141,'BAZA DANYCH'!$G:$G,STATYSTYKI!$D141,'BAZA DANYCH'!$J:$J,STATYSTYKI!AB$99,'BAZA DANYCH'!$I:$I,STATYSTYKI!$L$5)</f>
        <v>0</v>
      </c>
      <c r="AC141" s="52">
        <f>SUMIFS('BAZA DANYCH'!$Q:$Q,'BAZA DANYCH'!$B:$B,STATYSTYKI!$B141,'BAZA DANYCH'!$C:$C,STATYSTYKI!$C141,'BAZA DANYCH'!$G:$G,STATYSTYKI!$D141,'BAZA DANYCH'!$J:$J,STATYSTYKI!AC$99,'BAZA DANYCH'!$I:$I,STATYSTYKI!$L$5)</f>
        <v>0</v>
      </c>
      <c r="AD141" s="52">
        <f>SUMIFS('BAZA DANYCH'!$Q:$Q,'BAZA DANYCH'!$B:$B,STATYSTYKI!$B141,'BAZA DANYCH'!$C:$C,STATYSTYKI!$C141,'BAZA DANYCH'!$G:$G,STATYSTYKI!$D141,'BAZA DANYCH'!$J:$J,STATYSTYKI!AD$99,'BAZA DANYCH'!$I:$I,STATYSTYKI!$L$5)</f>
        <v>0</v>
      </c>
      <c r="AE141" s="52">
        <f>SUMIFS('BAZA DANYCH'!$Q:$Q,'BAZA DANYCH'!$B:$B,STATYSTYKI!$B141,'BAZA DANYCH'!$C:$C,STATYSTYKI!$C141,'BAZA DANYCH'!$G:$G,STATYSTYKI!$D141,'BAZA DANYCH'!$J:$J,STATYSTYKI!AE$99,'BAZA DANYCH'!$I:$I,STATYSTYKI!$L$5)</f>
        <v>0</v>
      </c>
      <c r="AF141" s="52">
        <f>SUMIFS('BAZA DANYCH'!$Q:$Q,'BAZA DANYCH'!$B:$B,STATYSTYKI!$B141,'BAZA DANYCH'!$C:$C,STATYSTYKI!$C141,'BAZA DANYCH'!$G:$G,STATYSTYKI!$D141,'BAZA DANYCH'!$J:$J,STATYSTYKI!AF$99,'BAZA DANYCH'!$I:$I,STATYSTYKI!$L$5)</f>
        <v>0</v>
      </c>
      <c r="AG141" s="52">
        <f>SUMIFS('BAZA DANYCH'!$Q:$Q,'BAZA DANYCH'!$B:$B,STATYSTYKI!$B141,'BAZA DANYCH'!$C:$C,STATYSTYKI!$C141,'BAZA DANYCH'!$G:$G,STATYSTYKI!$D141,'BAZA DANYCH'!$J:$J,STATYSTYKI!AG$99,'BAZA DANYCH'!$I:$I,STATYSTYKI!$L$5)</f>
        <v>0</v>
      </c>
      <c r="AH141" s="52">
        <f>SUMIFS('BAZA DANYCH'!$Q:$Q,'BAZA DANYCH'!$B:$B,STATYSTYKI!$B141,'BAZA DANYCH'!$C:$C,STATYSTYKI!$C141,'BAZA DANYCH'!$G:$G,STATYSTYKI!$D141,'BAZA DANYCH'!$J:$J,STATYSTYKI!AH$99,'BAZA DANYCH'!$I:$I,STATYSTYKI!$L$5)</f>
        <v>0</v>
      </c>
      <c r="AI141" s="52">
        <f>SUMIFS('BAZA DANYCH'!$Q:$Q,'BAZA DANYCH'!$B:$B,STATYSTYKI!$B141,'BAZA DANYCH'!$C:$C,STATYSTYKI!$C141,'BAZA DANYCH'!$G:$G,STATYSTYKI!$D141,'BAZA DANYCH'!$J:$J,STATYSTYKI!AI$99,'BAZA DANYCH'!$I:$I,STATYSTYKI!$L$5)</f>
        <v>0</v>
      </c>
      <c r="AJ141" s="52">
        <f>SUMIFS('BAZA DANYCH'!$Q:$Q,'BAZA DANYCH'!$B:$B,STATYSTYKI!$B141,'BAZA DANYCH'!$C:$C,STATYSTYKI!$C141,'BAZA DANYCH'!$G:$G,STATYSTYKI!$D141,'BAZA DANYCH'!$J:$J,STATYSTYKI!AJ$99,'BAZA DANYCH'!$I:$I,STATYSTYKI!$L$5)</f>
        <v>0</v>
      </c>
      <c r="AK141" s="52">
        <f>SUMIFS('BAZA DANYCH'!$Q:$Q,'BAZA DANYCH'!$B:$B,STATYSTYKI!$B141,'BAZA DANYCH'!$C:$C,STATYSTYKI!$C141,'BAZA DANYCH'!$G:$G,STATYSTYKI!$D141,'BAZA DANYCH'!$J:$J,STATYSTYKI!AK$99,'BAZA DANYCH'!$I:$I,STATYSTYKI!$L$5)</f>
        <v>0</v>
      </c>
      <c r="AL141" s="52">
        <f>SUMIFS('BAZA DANYCH'!$Q:$Q,'BAZA DANYCH'!$B:$B,STATYSTYKI!$B141,'BAZA DANYCH'!$C:$C,STATYSTYKI!$C141,'BAZA DANYCH'!$G:$G,STATYSTYKI!$D141,'BAZA DANYCH'!$J:$J,STATYSTYKI!AL$99,'BAZA DANYCH'!$I:$I,STATYSTYKI!$L$5)</f>
        <v>0</v>
      </c>
      <c r="AM141" s="52">
        <f>SUMIFS('BAZA DANYCH'!$Q:$Q,'BAZA DANYCH'!$B:$B,STATYSTYKI!$B141,'BAZA DANYCH'!$C:$C,STATYSTYKI!$C141,'BAZA DANYCH'!$G:$G,STATYSTYKI!$D141,'BAZA DANYCH'!$J:$J,STATYSTYKI!AM$99,'BAZA DANYCH'!$I:$I,STATYSTYKI!$L$5)</f>
        <v>0</v>
      </c>
      <c r="AN141" s="52">
        <f>SUMIFS('BAZA DANYCH'!$Q:$Q,'BAZA DANYCH'!$B:$B,STATYSTYKI!$B141,'BAZA DANYCH'!$C:$C,STATYSTYKI!$C141,'BAZA DANYCH'!$G:$G,STATYSTYKI!$D141,'BAZA DANYCH'!$J:$J,STATYSTYKI!AN$99,'BAZA DANYCH'!$I:$I,STATYSTYKI!$L$5)</f>
        <v>0</v>
      </c>
      <c r="AO141" s="52">
        <f>SUMIFS('BAZA DANYCH'!$Q:$Q,'BAZA DANYCH'!$B:$B,STATYSTYKI!$B141,'BAZA DANYCH'!$C:$C,STATYSTYKI!$C141,'BAZA DANYCH'!$G:$G,STATYSTYKI!$D141,'BAZA DANYCH'!$J:$J,STATYSTYKI!AO$99,'BAZA DANYCH'!$I:$I,STATYSTYKI!$L$5)</f>
        <v>0</v>
      </c>
      <c r="AP141" s="52">
        <f>SUMIFS('BAZA DANYCH'!$Q:$Q,'BAZA DANYCH'!$B:$B,STATYSTYKI!$B141,'BAZA DANYCH'!$C:$C,STATYSTYKI!$C141,'BAZA DANYCH'!$G:$G,STATYSTYKI!$D141,'BAZA DANYCH'!$J:$J,STATYSTYKI!AP$99,'BAZA DANYCH'!$I:$I,STATYSTYKI!$L$5)</f>
        <v>0</v>
      </c>
      <c r="AQ141" s="52">
        <f>SUMIFS('BAZA DANYCH'!$Q:$Q,'BAZA DANYCH'!$B:$B,STATYSTYKI!$B141,'BAZA DANYCH'!$C:$C,STATYSTYKI!$C141,'BAZA DANYCH'!$G:$G,STATYSTYKI!$D141,'BAZA DANYCH'!$J:$J,STATYSTYKI!AQ$99,'BAZA DANYCH'!$I:$I,STATYSTYKI!$L$5)</f>
        <v>0</v>
      </c>
      <c r="AR141" s="52">
        <f>SUMIFS('BAZA DANYCH'!$Q:$Q,'BAZA DANYCH'!$B:$B,STATYSTYKI!$B141,'BAZA DANYCH'!$C:$C,STATYSTYKI!$C141,'BAZA DANYCH'!$G:$G,STATYSTYKI!$D141,'BAZA DANYCH'!$J:$J,STATYSTYKI!AR$99,'BAZA DANYCH'!$I:$I,STATYSTYKI!$L$5)</f>
        <v>0</v>
      </c>
      <c r="AS141" s="52">
        <f>SUMIFS('BAZA DANYCH'!$Q:$Q,'BAZA DANYCH'!$B:$B,STATYSTYKI!$B141,'BAZA DANYCH'!$C:$C,STATYSTYKI!$C141,'BAZA DANYCH'!$G:$G,STATYSTYKI!$D141,'BAZA DANYCH'!$J:$J,STATYSTYKI!AS$99,'BAZA DANYCH'!$I:$I,STATYSTYKI!$L$5)</f>
        <v>0</v>
      </c>
      <c r="AT141" s="52">
        <f>SUMIFS('BAZA DANYCH'!$Q:$Q,'BAZA DANYCH'!$B:$B,STATYSTYKI!$B141,'BAZA DANYCH'!$C:$C,STATYSTYKI!$C141,'BAZA DANYCH'!$G:$G,STATYSTYKI!$D141,'BAZA DANYCH'!$J:$J,STATYSTYKI!AT$99,'BAZA DANYCH'!$I:$I,STATYSTYKI!$L$5)</f>
        <v>0</v>
      </c>
      <c r="AU141" s="52">
        <f>SUMIFS('BAZA DANYCH'!$Q:$Q,'BAZA DANYCH'!$B:$B,STATYSTYKI!$B141,'BAZA DANYCH'!$C:$C,STATYSTYKI!$C141,'BAZA DANYCH'!$G:$G,STATYSTYKI!$D141,'BAZA DANYCH'!$J:$J,STATYSTYKI!AU$99,'BAZA DANYCH'!$I:$I,STATYSTYKI!$L$5)</f>
        <v>0</v>
      </c>
      <c r="AV141" s="52">
        <f>SUMIFS('BAZA DANYCH'!$Q:$Q,'BAZA DANYCH'!$B:$B,STATYSTYKI!$B141,'BAZA DANYCH'!$C:$C,STATYSTYKI!$C141,'BAZA DANYCH'!$G:$G,STATYSTYKI!$D141,'BAZA DANYCH'!$J:$J,STATYSTYKI!AV$99,'BAZA DANYCH'!$I:$I,STATYSTYKI!$L$5)</f>
        <v>0</v>
      </c>
      <c r="AW141" s="52">
        <f>SUMIFS('BAZA DANYCH'!$Q:$Q,'BAZA DANYCH'!$B:$B,STATYSTYKI!$B141,'BAZA DANYCH'!$C:$C,STATYSTYKI!$C141,'BAZA DANYCH'!$G:$G,STATYSTYKI!$D141,'BAZA DANYCH'!$J:$J,STATYSTYKI!AW$99,'BAZA DANYCH'!$I:$I,STATYSTYKI!$L$5)</f>
        <v>0</v>
      </c>
      <c r="AX141" s="52">
        <f>SUMIFS('BAZA DANYCH'!$Q:$Q,'BAZA DANYCH'!$B:$B,STATYSTYKI!$B141,'BAZA DANYCH'!$C:$C,STATYSTYKI!$C141,'BAZA DANYCH'!$G:$G,STATYSTYKI!$D141,'BAZA DANYCH'!$J:$J,STATYSTYKI!AX$99,'BAZA DANYCH'!$I:$I,STATYSTYKI!$L$5)</f>
        <v>0</v>
      </c>
      <c r="AY141" s="52">
        <f>SUMIFS('BAZA DANYCH'!$Q:$Q,'BAZA DANYCH'!$B:$B,STATYSTYKI!$B141,'BAZA DANYCH'!$C:$C,STATYSTYKI!$C141,'BAZA DANYCH'!$G:$G,STATYSTYKI!$D141,'BAZA DANYCH'!$J:$J,STATYSTYKI!AY$99,'BAZA DANYCH'!$I:$I,STATYSTYKI!$L$5)</f>
        <v>0</v>
      </c>
      <c r="AZ141" s="52">
        <f>SUMIFS('BAZA DANYCH'!$Q:$Q,'BAZA DANYCH'!$B:$B,STATYSTYKI!$B141,'BAZA DANYCH'!$C:$C,STATYSTYKI!$C141,'BAZA DANYCH'!$G:$G,STATYSTYKI!$D141,'BAZA DANYCH'!$J:$J,STATYSTYKI!AZ$99,'BAZA DANYCH'!$I:$I,STATYSTYKI!$L$5)</f>
        <v>0</v>
      </c>
      <c r="BA141" s="52">
        <f>SUMIFS('BAZA DANYCH'!$Q:$Q,'BAZA DANYCH'!$B:$B,STATYSTYKI!$B141,'BAZA DANYCH'!$C:$C,STATYSTYKI!$C141,'BAZA DANYCH'!$G:$G,STATYSTYKI!$D141,'BAZA DANYCH'!$J:$J,STATYSTYKI!BA$99,'BAZA DANYCH'!$I:$I,STATYSTYKI!$L$5)</f>
        <v>0</v>
      </c>
      <c r="BB141" s="52">
        <f>SUMIFS('BAZA DANYCH'!$Q:$Q,'BAZA DANYCH'!$B:$B,STATYSTYKI!$B141,'BAZA DANYCH'!$C:$C,STATYSTYKI!$C141,'BAZA DANYCH'!$G:$G,STATYSTYKI!$D141,'BAZA DANYCH'!$J:$J,STATYSTYKI!BB$99,'BAZA DANYCH'!$I:$I,STATYSTYKI!$L$5)</f>
        <v>0</v>
      </c>
      <c r="BC141" s="52">
        <f>SUMIFS('BAZA DANYCH'!$Q:$Q,'BAZA DANYCH'!$B:$B,STATYSTYKI!$B141,'BAZA DANYCH'!$C:$C,STATYSTYKI!$C141,'BAZA DANYCH'!$G:$G,STATYSTYKI!$D141,'BAZA DANYCH'!$J:$J,STATYSTYKI!BC$99,'BAZA DANYCH'!$I:$I,STATYSTYKI!$L$5)</f>
        <v>0</v>
      </c>
      <c r="BD141" s="52">
        <f>SUMIFS('BAZA DANYCH'!$Q:$Q,'BAZA DANYCH'!$B:$B,STATYSTYKI!$B141,'BAZA DANYCH'!$C:$C,STATYSTYKI!$C141,'BAZA DANYCH'!$G:$G,STATYSTYKI!$D141,'BAZA DANYCH'!$J:$J,STATYSTYKI!BD$99,'BAZA DANYCH'!$I:$I,STATYSTYKI!$L$5)</f>
        <v>0</v>
      </c>
      <c r="BE141" s="52">
        <f>SUMIFS('BAZA DANYCH'!$Q:$Q,'BAZA DANYCH'!$B:$B,STATYSTYKI!$B141,'BAZA DANYCH'!$C:$C,STATYSTYKI!$C141,'BAZA DANYCH'!$G:$G,STATYSTYKI!$D141,'BAZA DANYCH'!$J:$J,STATYSTYKI!BE$99,'BAZA DANYCH'!$I:$I,STATYSTYKI!$L$5)</f>
        <v>0</v>
      </c>
      <c r="BF141" s="52">
        <f>SUMIFS('BAZA DANYCH'!$Q:$Q,'BAZA DANYCH'!$B:$B,STATYSTYKI!$B141,'BAZA DANYCH'!$C:$C,STATYSTYKI!$C141,'BAZA DANYCH'!$G:$G,STATYSTYKI!$D141,'BAZA DANYCH'!$J:$J,STATYSTYKI!BF$99,'BAZA DANYCH'!$I:$I,STATYSTYKI!$L$5)</f>
        <v>0</v>
      </c>
      <c r="BG141" s="52">
        <f>SUMIFS('BAZA DANYCH'!$Q:$Q,'BAZA DANYCH'!$B:$B,STATYSTYKI!$B141,'BAZA DANYCH'!$C:$C,STATYSTYKI!$C141,'BAZA DANYCH'!$G:$G,STATYSTYKI!$D141,'BAZA DANYCH'!$J:$J,STATYSTYKI!BG$99,'BAZA DANYCH'!$I:$I,STATYSTYKI!$L$5)</f>
        <v>0</v>
      </c>
      <c r="BH141" s="52">
        <f>SUMIFS('BAZA DANYCH'!$Q:$Q,'BAZA DANYCH'!$B:$B,STATYSTYKI!$B141,'BAZA DANYCH'!$C:$C,STATYSTYKI!$C141,'BAZA DANYCH'!$G:$G,STATYSTYKI!$D141,'BAZA DANYCH'!$J:$J,STATYSTYKI!BH$99,'BAZA DANYCH'!$I:$I,STATYSTYKI!$L$5)</f>
        <v>0</v>
      </c>
      <c r="BI141" s="52">
        <f>SUMIFS('BAZA DANYCH'!$Q:$Q,'BAZA DANYCH'!$B:$B,STATYSTYKI!$B141,'BAZA DANYCH'!$C:$C,STATYSTYKI!$C141,'BAZA DANYCH'!$G:$G,STATYSTYKI!$D141,'BAZA DANYCH'!$J:$J,STATYSTYKI!BI$99,'BAZA DANYCH'!$I:$I,STATYSTYKI!$L$5)</f>
        <v>0</v>
      </c>
      <c r="BJ141" s="52">
        <f>SUMIFS('BAZA DANYCH'!$Q:$Q,'BAZA DANYCH'!$B:$B,STATYSTYKI!$B141,'BAZA DANYCH'!$C:$C,STATYSTYKI!$C141,'BAZA DANYCH'!$G:$G,STATYSTYKI!$D141,'BAZA DANYCH'!$J:$J,STATYSTYKI!BJ$99,'BAZA DANYCH'!$I:$I,STATYSTYKI!$L$5)</f>
        <v>0</v>
      </c>
      <c r="BK141" s="52">
        <f>SUMIFS('BAZA DANYCH'!$Q:$Q,'BAZA DANYCH'!$B:$B,STATYSTYKI!$B141,'BAZA DANYCH'!$C:$C,STATYSTYKI!$C141,'BAZA DANYCH'!$G:$G,STATYSTYKI!$D141,'BAZA DANYCH'!$J:$J,STATYSTYKI!BK$99,'BAZA DANYCH'!$I:$I,STATYSTYKI!$L$5)</f>
        <v>0</v>
      </c>
      <c r="BL141" s="52">
        <f>SUMIFS('BAZA DANYCH'!$Q:$Q,'BAZA DANYCH'!$B:$B,STATYSTYKI!$B141,'BAZA DANYCH'!$C:$C,STATYSTYKI!$C141,'BAZA DANYCH'!$G:$G,STATYSTYKI!$D141,'BAZA DANYCH'!$J:$J,STATYSTYKI!BL$99,'BAZA DANYCH'!$I:$I,STATYSTYKI!$L$5)</f>
        <v>0</v>
      </c>
      <c r="BM141" s="52">
        <f>SUMIFS('BAZA DANYCH'!$Q:$Q,'BAZA DANYCH'!$B:$B,STATYSTYKI!$B141,'BAZA DANYCH'!$C:$C,STATYSTYKI!$C141,'BAZA DANYCH'!$G:$G,STATYSTYKI!$D141,'BAZA DANYCH'!$J:$J,STATYSTYKI!BM$99,'BAZA DANYCH'!$I:$I,STATYSTYKI!$L$5)</f>
        <v>0</v>
      </c>
      <c r="BN141" s="52">
        <f>SUMIFS('BAZA DANYCH'!$Q:$Q,'BAZA DANYCH'!$B:$B,STATYSTYKI!$B141,'BAZA DANYCH'!$C:$C,STATYSTYKI!$C141,'BAZA DANYCH'!$G:$G,STATYSTYKI!$D141,'BAZA DANYCH'!$J:$J,STATYSTYKI!BN$99,'BAZA DANYCH'!$I:$I,STATYSTYKI!$L$5)</f>
        <v>0</v>
      </c>
      <c r="BO141" s="52">
        <f>SUMIFS('BAZA DANYCH'!$Q:$Q,'BAZA DANYCH'!$B:$B,STATYSTYKI!$B141,'BAZA DANYCH'!$C:$C,STATYSTYKI!$C141,'BAZA DANYCH'!$G:$G,STATYSTYKI!$D141,'BAZA DANYCH'!$J:$J,STATYSTYKI!BO$99,'BAZA DANYCH'!$I:$I,STATYSTYKI!$L$5)</f>
        <v>0</v>
      </c>
      <c r="BP141" s="52">
        <f>SUMIFS('BAZA DANYCH'!$Q:$Q,'BAZA DANYCH'!$B:$B,STATYSTYKI!$B141,'BAZA DANYCH'!$C:$C,STATYSTYKI!$C141,'BAZA DANYCH'!$G:$G,STATYSTYKI!$D141,'BAZA DANYCH'!$J:$J,STATYSTYKI!BP$99,'BAZA DANYCH'!$I:$I,STATYSTYKI!$L$5)</f>
        <v>0</v>
      </c>
      <c r="BQ141" s="52">
        <f>SUMIFS('BAZA DANYCH'!$Q:$Q,'BAZA DANYCH'!$B:$B,STATYSTYKI!$B141,'BAZA DANYCH'!$C:$C,STATYSTYKI!$C141,'BAZA DANYCH'!$G:$G,STATYSTYKI!$D141,'BAZA DANYCH'!$J:$J,STATYSTYKI!BQ$99,'BAZA DANYCH'!$I:$I,STATYSTYKI!$L$5)</f>
        <v>0</v>
      </c>
      <c r="BR141" s="52">
        <f>SUMIFS('BAZA DANYCH'!$Q:$Q,'BAZA DANYCH'!$B:$B,STATYSTYKI!$B141,'BAZA DANYCH'!$C:$C,STATYSTYKI!$C141,'BAZA DANYCH'!$G:$G,STATYSTYKI!$D141,'BAZA DANYCH'!$J:$J,STATYSTYKI!BR$99,'BAZA DANYCH'!$I:$I,STATYSTYKI!$L$5)</f>
        <v>0</v>
      </c>
      <c r="BS141" s="52">
        <f>SUMIFS('BAZA DANYCH'!$Q:$Q,'BAZA DANYCH'!$B:$B,STATYSTYKI!$B141,'BAZA DANYCH'!$C:$C,STATYSTYKI!$C141,'BAZA DANYCH'!$G:$G,STATYSTYKI!$D141,'BAZA DANYCH'!$J:$J,STATYSTYKI!BS$99,'BAZA DANYCH'!$I:$I,STATYSTYKI!$L$5)</f>
        <v>0</v>
      </c>
      <c r="BT141" s="52">
        <f>SUMIFS('BAZA DANYCH'!$Q:$Q,'BAZA DANYCH'!$B:$B,STATYSTYKI!$B141,'BAZA DANYCH'!$C:$C,STATYSTYKI!$C141,'BAZA DANYCH'!$G:$G,STATYSTYKI!$D141,'BAZA DANYCH'!$J:$J,STATYSTYKI!BT$99,'BAZA DANYCH'!$I:$I,STATYSTYKI!$L$5)</f>
        <v>0</v>
      </c>
      <c r="BU141" s="52">
        <f>SUMIFS('BAZA DANYCH'!$Q:$Q,'BAZA DANYCH'!$B:$B,STATYSTYKI!$B141,'BAZA DANYCH'!$C:$C,STATYSTYKI!$C141,'BAZA DANYCH'!$G:$G,STATYSTYKI!$D141,'BAZA DANYCH'!$J:$J,STATYSTYKI!BU$99,'BAZA DANYCH'!$I:$I,STATYSTYKI!$L$5)</f>
        <v>0</v>
      </c>
      <c r="BV141" s="52">
        <f>SUMIFS('BAZA DANYCH'!$Q:$Q,'BAZA DANYCH'!$B:$B,STATYSTYKI!$B141,'BAZA DANYCH'!$C:$C,STATYSTYKI!$C141,'BAZA DANYCH'!$G:$G,STATYSTYKI!$D141,'BAZA DANYCH'!$J:$J,STATYSTYKI!BV$99,'BAZA DANYCH'!$I:$I,STATYSTYKI!$L$5)</f>
        <v>0</v>
      </c>
      <c r="BW141" s="52">
        <f>SUMIFS('BAZA DANYCH'!$Q:$Q,'BAZA DANYCH'!$B:$B,STATYSTYKI!$B141,'BAZA DANYCH'!$C:$C,STATYSTYKI!$C141,'BAZA DANYCH'!$G:$G,STATYSTYKI!$D141,'BAZA DANYCH'!$J:$J,STATYSTYKI!BW$99,'BAZA DANYCH'!$I:$I,STATYSTYKI!$L$5)</f>
        <v>0</v>
      </c>
      <c r="BX141" s="52">
        <f>SUMIFS('BAZA DANYCH'!$Q:$Q,'BAZA DANYCH'!$B:$B,STATYSTYKI!$B141,'BAZA DANYCH'!$C:$C,STATYSTYKI!$C141,'BAZA DANYCH'!$G:$G,STATYSTYKI!$D141,'BAZA DANYCH'!$J:$J,STATYSTYKI!BX$99,'BAZA DANYCH'!$I:$I,STATYSTYKI!$L$5)</f>
        <v>0</v>
      </c>
      <c r="BY141" s="52">
        <f>SUMIFS('BAZA DANYCH'!$Q:$Q,'BAZA DANYCH'!$B:$B,STATYSTYKI!$B141,'BAZA DANYCH'!$C:$C,STATYSTYKI!$C141,'BAZA DANYCH'!$G:$G,STATYSTYKI!$D141,'BAZA DANYCH'!$J:$J,STATYSTYKI!BY$99,'BAZA DANYCH'!$I:$I,STATYSTYKI!$L$5)</f>
        <v>0</v>
      </c>
      <c r="BZ141" s="52">
        <f>SUMIFS('BAZA DANYCH'!$Q:$Q,'BAZA DANYCH'!$B:$B,STATYSTYKI!$B141,'BAZA DANYCH'!$C:$C,STATYSTYKI!$C141,'BAZA DANYCH'!$G:$G,STATYSTYKI!$D141,'BAZA DANYCH'!$J:$J,STATYSTYKI!BZ$99,'BAZA DANYCH'!$I:$I,STATYSTYKI!$L$5)</f>
        <v>0</v>
      </c>
      <c r="CA141" s="52">
        <f>SUMIFS('BAZA DANYCH'!$Q:$Q,'BAZA DANYCH'!$B:$B,STATYSTYKI!$B141,'BAZA DANYCH'!$C:$C,STATYSTYKI!$C141,'BAZA DANYCH'!$G:$G,STATYSTYKI!$D141,'BAZA DANYCH'!$J:$J,STATYSTYKI!CA$99,'BAZA DANYCH'!$I:$I,STATYSTYKI!$L$5)</f>
        <v>0</v>
      </c>
      <c r="CB141" s="52">
        <f>SUMIFS('BAZA DANYCH'!$Q:$Q,'BAZA DANYCH'!$B:$B,STATYSTYKI!$B141,'BAZA DANYCH'!$C:$C,STATYSTYKI!$C141,'BAZA DANYCH'!$G:$G,STATYSTYKI!$D141,'BAZA DANYCH'!$J:$J,STATYSTYKI!CB$99,'BAZA DANYCH'!$I:$I,STATYSTYKI!$L$5)</f>
        <v>0</v>
      </c>
      <c r="CC141" s="52">
        <f>SUMIFS('BAZA DANYCH'!$Q:$Q,'BAZA DANYCH'!$B:$B,STATYSTYKI!$B141,'BAZA DANYCH'!$C:$C,STATYSTYKI!$C141,'BAZA DANYCH'!$G:$G,STATYSTYKI!$D141,'BAZA DANYCH'!$J:$J,STATYSTYKI!CC$99,'BAZA DANYCH'!$I:$I,STATYSTYKI!$L$5)</f>
        <v>0</v>
      </c>
      <c r="CD141" s="52">
        <f>SUMIFS('BAZA DANYCH'!$Q:$Q,'BAZA DANYCH'!$B:$B,STATYSTYKI!$B141,'BAZA DANYCH'!$C:$C,STATYSTYKI!$C141,'BAZA DANYCH'!$G:$G,STATYSTYKI!$D141,'BAZA DANYCH'!$J:$J,STATYSTYKI!CD$99,'BAZA DANYCH'!$I:$I,STATYSTYKI!$L$5)</f>
        <v>0</v>
      </c>
      <c r="CE141" s="52">
        <f>SUMIFS('BAZA DANYCH'!$Q:$Q,'BAZA DANYCH'!$B:$B,STATYSTYKI!$B141,'BAZA DANYCH'!$C:$C,STATYSTYKI!$C141,'BAZA DANYCH'!$G:$G,STATYSTYKI!$D141,'BAZA DANYCH'!$J:$J,STATYSTYKI!CE$99,'BAZA DANYCH'!$I:$I,STATYSTYKI!$L$5)</f>
        <v>0</v>
      </c>
      <c r="CF141" s="52">
        <f>SUMIFS('BAZA DANYCH'!$Q:$Q,'BAZA DANYCH'!$B:$B,STATYSTYKI!$B141,'BAZA DANYCH'!$C:$C,STATYSTYKI!$C141,'BAZA DANYCH'!$G:$G,STATYSTYKI!$D141,'BAZA DANYCH'!$J:$J,STATYSTYKI!CF$99,'BAZA DANYCH'!$I:$I,STATYSTYKI!$L$5)</f>
        <v>0</v>
      </c>
      <c r="CG141" s="52">
        <f>SUMIFS('BAZA DANYCH'!$Q:$Q,'BAZA DANYCH'!$B:$B,STATYSTYKI!$B141,'BAZA DANYCH'!$C:$C,STATYSTYKI!$C141,'BAZA DANYCH'!$G:$G,STATYSTYKI!$D141,'BAZA DANYCH'!$J:$J,STATYSTYKI!CG$99,'BAZA DANYCH'!$I:$I,STATYSTYKI!$L$5)</f>
        <v>0</v>
      </c>
      <c r="CH141" s="52">
        <f>SUMIFS('BAZA DANYCH'!$Q:$Q,'BAZA DANYCH'!$B:$B,STATYSTYKI!$B141,'BAZA DANYCH'!$C:$C,STATYSTYKI!$C141,'BAZA DANYCH'!$G:$G,STATYSTYKI!$D141,'BAZA DANYCH'!$J:$J,STATYSTYKI!CH$99,'BAZA DANYCH'!$I:$I,STATYSTYKI!$L$5)</f>
        <v>0</v>
      </c>
      <c r="CI141" s="52">
        <f>SUMIFS('BAZA DANYCH'!$Q:$Q,'BAZA DANYCH'!$B:$B,STATYSTYKI!$B141,'BAZA DANYCH'!$C:$C,STATYSTYKI!$C141,'BAZA DANYCH'!$G:$G,STATYSTYKI!$D141,'BAZA DANYCH'!$J:$J,STATYSTYKI!CI$99,'BAZA DANYCH'!$I:$I,STATYSTYKI!$L$5)</f>
        <v>0</v>
      </c>
      <c r="CJ141" s="52">
        <f>SUMIFS('BAZA DANYCH'!$Q:$Q,'BAZA DANYCH'!$B:$B,STATYSTYKI!$B141,'BAZA DANYCH'!$C:$C,STATYSTYKI!$C141,'BAZA DANYCH'!$G:$G,STATYSTYKI!$D141,'BAZA DANYCH'!$J:$J,STATYSTYKI!CJ$99,'BAZA DANYCH'!$I:$I,STATYSTYKI!$L$5)</f>
        <v>0</v>
      </c>
      <c r="CK141" s="52">
        <f>SUMIFS('BAZA DANYCH'!$Q:$Q,'BAZA DANYCH'!$B:$B,STATYSTYKI!$B141,'BAZA DANYCH'!$C:$C,STATYSTYKI!$C141,'BAZA DANYCH'!$G:$G,STATYSTYKI!$D141,'BAZA DANYCH'!$J:$J,STATYSTYKI!CK$99,'BAZA DANYCH'!$I:$I,STATYSTYKI!$L$5)</f>
        <v>0</v>
      </c>
      <c r="CL141" s="52">
        <f>SUMIFS('BAZA DANYCH'!$Q:$Q,'BAZA DANYCH'!$B:$B,STATYSTYKI!$B141,'BAZA DANYCH'!$C:$C,STATYSTYKI!$C141,'BAZA DANYCH'!$G:$G,STATYSTYKI!$D141,'BAZA DANYCH'!$J:$J,STATYSTYKI!CL$99,'BAZA DANYCH'!$I:$I,STATYSTYKI!$L$5)</f>
        <v>0</v>
      </c>
      <c r="CM141" s="52">
        <f>SUMIFS('BAZA DANYCH'!$Q:$Q,'BAZA DANYCH'!$B:$B,STATYSTYKI!$B141,'BAZA DANYCH'!$C:$C,STATYSTYKI!$C141,'BAZA DANYCH'!$G:$G,STATYSTYKI!$D141,'BAZA DANYCH'!$J:$J,STATYSTYKI!CM$99,'BAZA DANYCH'!$I:$I,STATYSTYKI!$L$5)</f>
        <v>0</v>
      </c>
      <c r="CN141" s="52">
        <f>SUMIFS('BAZA DANYCH'!$Q:$Q,'BAZA DANYCH'!$B:$B,STATYSTYKI!$B141,'BAZA DANYCH'!$C:$C,STATYSTYKI!$C141,'BAZA DANYCH'!$G:$G,STATYSTYKI!$D141,'BAZA DANYCH'!$J:$J,STATYSTYKI!CN$99,'BAZA DANYCH'!$I:$I,STATYSTYKI!$L$5)</f>
        <v>0</v>
      </c>
      <c r="CO141" s="52">
        <f>SUMIFS('BAZA DANYCH'!$Q:$Q,'BAZA DANYCH'!$B:$B,STATYSTYKI!$B141,'BAZA DANYCH'!$C:$C,STATYSTYKI!$C141,'BAZA DANYCH'!$G:$G,STATYSTYKI!$D141,'BAZA DANYCH'!$J:$J,STATYSTYKI!CO$99,'BAZA DANYCH'!$I:$I,STATYSTYKI!$L$5)</f>
        <v>0</v>
      </c>
      <c r="CP141" s="52">
        <f>SUMIFS('BAZA DANYCH'!$Q:$Q,'BAZA DANYCH'!$B:$B,STATYSTYKI!$B141,'BAZA DANYCH'!$C:$C,STATYSTYKI!$C141,'BAZA DANYCH'!$G:$G,STATYSTYKI!$D141,'BAZA DANYCH'!$J:$J,STATYSTYKI!CP$99,'BAZA DANYCH'!$I:$I,STATYSTYKI!$L$5)</f>
        <v>0</v>
      </c>
      <c r="CQ141" s="52">
        <f>SUMIFS('BAZA DANYCH'!$Q:$Q,'BAZA DANYCH'!$B:$B,STATYSTYKI!$B141,'BAZA DANYCH'!$C:$C,STATYSTYKI!$C141,'BAZA DANYCH'!$G:$G,STATYSTYKI!$D141,'BAZA DANYCH'!$J:$J,STATYSTYKI!CQ$99,'BAZA DANYCH'!$I:$I,STATYSTYKI!$L$5)</f>
        <v>0</v>
      </c>
      <c r="CR141" s="52">
        <f>SUMIFS('BAZA DANYCH'!$Q:$Q,'BAZA DANYCH'!$B:$B,STATYSTYKI!$B141,'BAZA DANYCH'!$C:$C,STATYSTYKI!$C141,'BAZA DANYCH'!$G:$G,STATYSTYKI!$D141,'BAZA DANYCH'!$J:$J,STATYSTYKI!CR$99,'BAZA DANYCH'!$I:$I,STATYSTYKI!$L$5)</f>
        <v>0</v>
      </c>
      <c r="CS141" s="52">
        <f>SUMIFS('BAZA DANYCH'!$Q:$Q,'BAZA DANYCH'!$B:$B,STATYSTYKI!$B141,'BAZA DANYCH'!$C:$C,STATYSTYKI!$C141,'BAZA DANYCH'!$G:$G,STATYSTYKI!$D141,'BAZA DANYCH'!$J:$J,STATYSTYKI!CS$99,'BAZA DANYCH'!$I:$I,STATYSTYKI!$L$5)</f>
        <v>0</v>
      </c>
      <c r="CT141" s="52">
        <f>SUMIFS('BAZA DANYCH'!$Q:$Q,'BAZA DANYCH'!$B:$B,STATYSTYKI!$B141,'BAZA DANYCH'!$C:$C,STATYSTYKI!$C141,'BAZA DANYCH'!$G:$G,STATYSTYKI!$D141,'BAZA DANYCH'!$J:$J,STATYSTYKI!CT$99,'BAZA DANYCH'!$I:$I,STATYSTYKI!$L$5)</f>
        <v>0</v>
      </c>
      <c r="CU141" s="52">
        <f>SUMIFS('BAZA DANYCH'!$Q:$Q,'BAZA DANYCH'!$B:$B,STATYSTYKI!$B141,'BAZA DANYCH'!$C:$C,STATYSTYKI!$C141,'BAZA DANYCH'!$G:$G,STATYSTYKI!$D141,'BAZA DANYCH'!$J:$J,STATYSTYKI!CU$99,'BAZA DANYCH'!$I:$I,STATYSTYKI!$L$5)</f>
        <v>0</v>
      </c>
      <c r="CV141" s="52">
        <f>SUMIFS('BAZA DANYCH'!$Q:$Q,'BAZA DANYCH'!$B:$B,STATYSTYKI!$B141,'BAZA DANYCH'!$C:$C,STATYSTYKI!$C141,'BAZA DANYCH'!$G:$G,STATYSTYKI!$D141,'BAZA DANYCH'!$J:$J,STATYSTYKI!CV$99,'BAZA DANYCH'!$I:$I,STATYSTYKI!$L$5)</f>
        <v>0</v>
      </c>
      <c r="CW141" s="52">
        <f>SUMIFS('BAZA DANYCH'!$Q:$Q,'BAZA DANYCH'!$B:$B,STATYSTYKI!$B141,'BAZA DANYCH'!$C:$C,STATYSTYKI!$C141,'BAZA DANYCH'!$G:$G,STATYSTYKI!$D141,'BAZA DANYCH'!$J:$J,STATYSTYKI!CW$99,'BAZA DANYCH'!$I:$I,STATYSTYKI!$L$5)</f>
        <v>0</v>
      </c>
      <c r="CX141" s="52">
        <f>SUMIFS('BAZA DANYCH'!$Q:$Q,'BAZA DANYCH'!$B:$B,STATYSTYKI!$B141,'BAZA DANYCH'!$C:$C,STATYSTYKI!$C141,'BAZA DANYCH'!$G:$G,STATYSTYKI!$D141,'BAZA DANYCH'!$J:$J,STATYSTYKI!CX$99,'BAZA DANYCH'!$I:$I,STATYSTYKI!$L$5)</f>
        <v>0</v>
      </c>
    </row>
    <row r="142" spans="2:102">
      <c r="B142" s="20" t="s">
        <v>118</v>
      </c>
      <c r="C142" s="20" t="s">
        <v>117</v>
      </c>
      <c r="D142" s="20" t="s">
        <v>17</v>
      </c>
      <c r="E142" s="35" t="s">
        <v>9</v>
      </c>
      <c r="F142" s="52">
        <f t="shared" si="208"/>
        <v>20466</v>
      </c>
      <c r="G142" s="41">
        <f>SUMIFS('BAZA DANYCH'!$L:$L,'BAZA DANYCH'!$B:$B,STATYSTYKI!$B142,'BAZA DANYCH'!$C:$C,STATYSTYKI!$C142,'BAZA DANYCH'!$G:$G,STATYSTYKI!$D142,'BAZA DANYCH'!$J:$J,STATYSTYKI!G$99,'BAZA DANYCH'!$I:$I,STATYSTYKI!$L$5)</f>
        <v>35</v>
      </c>
      <c r="H142" s="41">
        <f>SUMIFS('BAZA DANYCH'!$L:$L,'BAZA DANYCH'!$B:$B,STATYSTYKI!$B142,'BAZA DANYCH'!$C:$C,STATYSTYKI!$C142,'BAZA DANYCH'!$G:$G,STATYSTYKI!$D142,'BAZA DANYCH'!$J:$J,STATYSTYKI!H$99,'BAZA DANYCH'!$I:$I,STATYSTYKI!$L$5)</f>
        <v>25</v>
      </c>
      <c r="I142" s="41">
        <f>SUMIFS('BAZA DANYCH'!$L:$L,'BAZA DANYCH'!$B:$B,STATYSTYKI!$B142,'BAZA DANYCH'!$C:$C,STATYSTYKI!$C142,'BAZA DANYCH'!$G:$G,STATYSTYKI!$D142,'BAZA DANYCH'!$J:$J,STATYSTYKI!I$99,'BAZA DANYCH'!$I:$I,STATYSTYKI!$L$5)</f>
        <v>34</v>
      </c>
      <c r="J142" s="41">
        <f>SUMIFS('BAZA DANYCH'!$L:$L,'BAZA DANYCH'!$B:$B,STATYSTYKI!$B142,'BAZA DANYCH'!$C:$C,STATYSTYKI!$C142,'BAZA DANYCH'!$G:$G,STATYSTYKI!$D142,'BAZA DANYCH'!$J:$J,STATYSTYKI!J$99,'BAZA DANYCH'!$I:$I,STATYSTYKI!$L$5)</f>
        <v>24</v>
      </c>
      <c r="K142" s="41">
        <f>SUMIFS('BAZA DANYCH'!$L:$L,'BAZA DANYCH'!$B:$B,STATYSTYKI!$B142,'BAZA DANYCH'!$C:$C,STATYSTYKI!$C142,'BAZA DANYCH'!$G:$G,STATYSTYKI!$D142,'BAZA DANYCH'!$J:$J,STATYSTYKI!K$99,'BAZA DANYCH'!$I:$I,STATYSTYKI!$L$5)</f>
        <v>23</v>
      </c>
      <c r="L142" s="41">
        <f>SUMIFS('BAZA DANYCH'!$L:$L,'BAZA DANYCH'!$B:$B,STATYSTYKI!$B142,'BAZA DANYCH'!$C:$C,STATYSTYKI!$C142,'BAZA DANYCH'!$G:$G,STATYSTYKI!$D142,'BAZA DANYCH'!$J:$J,STATYSTYKI!L$99,'BAZA DANYCH'!$I:$I,STATYSTYKI!$L$5)</f>
        <v>37</v>
      </c>
      <c r="M142" s="41">
        <f>SUMIFS('BAZA DANYCH'!$L:$L,'BAZA DANYCH'!$B:$B,STATYSTYKI!$B142,'BAZA DANYCH'!$C:$C,STATYSTYKI!$C142,'BAZA DANYCH'!$G:$G,STATYSTYKI!$D142,'BAZA DANYCH'!$J:$J,STATYSTYKI!M$99,'BAZA DANYCH'!$I:$I,STATYSTYKI!$L$5)</f>
        <v>22</v>
      </c>
      <c r="N142" s="41">
        <f>SUMIFS('BAZA DANYCH'!$L:$L,'BAZA DANYCH'!$B:$B,STATYSTYKI!$B142,'BAZA DANYCH'!$C:$C,STATYSTYKI!$C142,'BAZA DANYCH'!$G:$G,STATYSTYKI!$D142,'BAZA DANYCH'!$J:$J,STATYSTYKI!N$99,'BAZA DANYCH'!$I:$I,STATYSTYKI!$L$5)</f>
        <v>21</v>
      </c>
      <c r="O142" s="41">
        <f>SUMIFS('BAZA DANYCH'!$L:$L,'BAZA DANYCH'!$B:$B,STATYSTYKI!$B142,'BAZA DANYCH'!$C:$C,STATYSTYKI!$C142,'BAZA DANYCH'!$G:$G,STATYSTYKI!$D142,'BAZA DANYCH'!$J:$J,STATYSTYKI!O$99,'BAZA DANYCH'!$I:$I,STATYSTYKI!$L$5)</f>
        <v>32</v>
      </c>
      <c r="P142" s="41">
        <f>SUMIFS('BAZA DANYCH'!$L:$L,'BAZA DANYCH'!$B:$B,STATYSTYKI!$B142,'BAZA DANYCH'!$C:$C,STATYSTYKI!$C142,'BAZA DANYCH'!$G:$G,STATYSTYKI!$D142,'BAZA DANYCH'!$J:$J,STATYSTYKI!P$99,'BAZA DANYCH'!$I:$I,STATYSTYKI!$L$5)</f>
        <v>3</v>
      </c>
      <c r="Q142" s="41">
        <f>SUMIFS('BAZA DANYCH'!$L:$L,'BAZA DANYCH'!$B:$B,STATYSTYKI!$B142,'BAZA DANYCH'!$C:$C,STATYSTYKI!$C142,'BAZA DANYCH'!$G:$G,STATYSTYKI!$D142,'BAZA DANYCH'!$J:$J,STATYSTYKI!Q$99,'BAZA DANYCH'!$I:$I,STATYSTYKI!$L$5)</f>
        <v>22</v>
      </c>
      <c r="R142" s="41">
        <f>SUMIFS('BAZA DANYCH'!$L:$L,'BAZA DANYCH'!$B:$B,STATYSTYKI!$B142,'BAZA DANYCH'!$C:$C,STATYSTYKI!$C142,'BAZA DANYCH'!$G:$G,STATYSTYKI!$D142,'BAZA DANYCH'!$J:$J,STATYSTYKI!R$99,'BAZA DANYCH'!$I:$I,STATYSTYKI!$L$5)</f>
        <v>18</v>
      </c>
      <c r="S142" s="41">
        <f>SUMIFS('BAZA DANYCH'!$L:$L,'BAZA DANYCH'!$B:$B,STATYSTYKI!$B142,'BAZA DANYCH'!$C:$C,STATYSTYKI!$C142,'BAZA DANYCH'!$G:$G,STATYSTYKI!$D142,'BAZA DANYCH'!$J:$J,STATYSTYKI!S$99,'BAZA DANYCH'!$I:$I,STATYSTYKI!$L$5)</f>
        <v>17</v>
      </c>
      <c r="T142" s="41">
        <f>SUMIFS('BAZA DANYCH'!$L:$L,'BAZA DANYCH'!$B:$B,STATYSTYKI!$B142,'BAZA DANYCH'!$C:$C,STATYSTYKI!$C142,'BAZA DANYCH'!$G:$G,STATYSTYKI!$D142,'BAZA DANYCH'!$J:$J,STATYSTYKI!T$99,'BAZA DANYCH'!$I:$I,STATYSTYKI!$L$5)</f>
        <v>17</v>
      </c>
      <c r="U142" s="41">
        <f>SUMIFS('BAZA DANYCH'!$L:$L,'BAZA DANYCH'!$B:$B,STATYSTYKI!$B142,'BAZA DANYCH'!$C:$C,STATYSTYKI!$C142,'BAZA DANYCH'!$G:$G,STATYSTYKI!$D142,'BAZA DANYCH'!$J:$J,STATYSTYKI!U$99,'BAZA DANYCH'!$I:$I,STATYSTYKI!$L$5)</f>
        <v>10</v>
      </c>
      <c r="V142" s="41">
        <f>SUMIFS('BAZA DANYCH'!$L:$L,'BAZA DANYCH'!$B:$B,STATYSTYKI!$B142,'BAZA DANYCH'!$C:$C,STATYSTYKI!$C142,'BAZA DANYCH'!$G:$G,STATYSTYKI!$D142,'BAZA DANYCH'!$J:$J,STATYSTYKI!V$99,'BAZA DANYCH'!$I:$I,STATYSTYKI!$L$5)</f>
        <v>28</v>
      </c>
      <c r="W142" s="41">
        <f>SUMIFS('BAZA DANYCH'!$L:$L,'BAZA DANYCH'!$B:$B,STATYSTYKI!$B142,'BAZA DANYCH'!$C:$C,STATYSTYKI!$C142,'BAZA DANYCH'!$G:$G,STATYSTYKI!$D142,'BAZA DANYCH'!$J:$J,STATYSTYKI!W$99,'BAZA DANYCH'!$I:$I,STATYSTYKI!$L$5)</f>
        <v>41</v>
      </c>
      <c r="X142" s="41">
        <f>SUMIFS('BAZA DANYCH'!$L:$L,'BAZA DANYCH'!$B:$B,STATYSTYKI!$B142,'BAZA DANYCH'!$C:$C,STATYSTYKI!$C142,'BAZA DANYCH'!$G:$G,STATYSTYKI!$D142,'BAZA DANYCH'!$J:$J,STATYSTYKI!X$99,'BAZA DANYCH'!$I:$I,STATYSTYKI!$L$5)</f>
        <v>25</v>
      </c>
      <c r="Y142" s="41">
        <f>SUMIFS('BAZA DANYCH'!$L:$L,'BAZA DANYCH'!$B:$B,STATYSTYKI!$B142,'BAZA DANYCH'!$C:$C,STATYSTYKI!$C142,'BAZA DANYCH'!$G:$G,STATYSTYKI!$D142,'BAZA DANYCH'!$J:$J,STATYSTYKI!Y$99,'BAZA DANYCH'!$I:$I,STATYSTYKI!$L$5)</f>
        <v>39</v>
      </c>
      <c r="Z142" s="41">
        <f>SUMIFS('BAZA DANYCH'!$L:$L,'BAZA DANYCH'!$B:$B,STATYSTYKI!$B142,'BAZA DANYCH'!$C:$C,STATYSTYKI!$C142,'BAZA DANYCH'!$G:$G,STATYSTYKI!$D142,'BAZA DANYCH'!$J:$J,STATYSTYKI!Z$99,'BAZA DANYCH'!$I:$I,STATYSTYKI!$L$5)</f>
        <v>68</v>
      </c>
      <c r="AA142" s="41">
        <f>SUMIFS('BAZA DANYCH'!$L:$L,'BAZA DANYCH'!$B:$B,STATYSTYKI!$B142,'BAZA DANYCH'!$C:$C,STATYSTYKI!$C142,'BAZA DANYCH'!$G:$G,STATYSTYKI!$D142,'BAZA DANYCH'!$J:$J,STATYSTYKI!AA$99,'BAZA DANYCH'!$I:$I,STATYSTYKI!$L$5)</f>
        <v>51</v>
      </c>
      <c r="AB142" s="41">
        <f>SUMIFS('BAZA DANYCH'!$L:$L,'BAZA DANYCH'!$B:$B,STATYSTYKI!$B142,'BAZA DANYCH'!$C:$C,STATYSTYKI!$C142,'BAZA DANYCH'!$G:$G,STATYSTYKI!$D142,'BAZA DANYCH'!$J:$J,STATYSTYKI!AB$99,'BAZA DANYCH'!$I:$I,STATYSTYKI!$L$5)</f>
        <v>81</v>
      </c>
      <c r="AC142" s="41">
        <f>SUMIFS('BAZA DANYCH'!$L:$L,'BAZA DANYCH'!$B:$B,STATYSTYKI!$B142,'BAZA DANYCH'!$C:$C,STATYSTYKI!$C142,'BAZA DANYCH'!$G:$G,STATYSTYKI!$D142,'BAZA DANYCH'!$J:$J,STATYSTYKI!AC$99,'BAZA DANYCH'!$I:$I,STATYSTYKI!$L$5)</f>
        <v>111</v>
      </c>
      <c r="AD142" s="41">
        <f>SUMIFS('BAZA DANYCH'!$L:$L,'BAZA DANYCH'!$B:$B,STATYSTYKI!$B142,'BAZA DANYCH'!$C:$C,STATYSTYKI!$C142,'BAZA DANYCH'!$G:$G,STATYSTYKI!$D142,'BAZA DANYCH'!$J:$J,STATYSTYKI!AD$99,'BAZA DANYCH'!$I:$I,STATYSTYKI!$L$5)</f>
        <v>151</v>
      </c>
      <c r="AE142" s="41">
        <f>SUMIFS('BAZA DANYCH'!$L:$L,'BAZA DANYCH'!$B:$B,STATYSTYKI!$B142,'BAZA DANYCH'!$C:$C,STATYSTYKI!$C142,'BAZA DANYCH'!$G:$G,STATYSTYKI!$D142,'BAZA DANYCH'!$J:$J,STATYSTYKI!AE$99,'BAZA DANYCH'!$I:$I,STATYSTYKI!$L$5)</f>
        <v>161</v>
      </c>
      <c r="AF142" s="41">
        <f>SUMIFS('BAZA DANYCH'!$L:$L,'BAZA DANYCH'!$B:$B,STATYSTYKI!$B142,'BAZA DANYCH'!$C:$C,STATYSTYKI!$C142,'BAZA DANYCH'!$G:$G,STATYSTYKI!$D142,'BAZA DANYCH'!$J:$J,STATYSTYKI!AF$99,'BAZA DANYCH'!$I:$I,STATYSTYKI!$L$5)</f>
        <v>137</v>
      </c>
      <c r="AG142" s="41">
        <f>SUMIFS('BAZA DANYCH'!$L:$L,'BAZA DANYCH'!$B:$B,STATYSTYKI!$B142,'BAZA DANYCH'!$C:$C,STATYSTYKI!$C142,'BAZA DANYCH'!$G:$G,STATYSTYKI!$D142,'BAZA DANYCH'!$J:$J,STATYSTYKI!AG$99,'BAZA DANYCH'!$I:$I,STATYSTYKI!$L$5)</f>
        <v>279</v>
      </c>
      <c r="AH142" s="41">
        <f>SUMIFS('BAZA DANYCH'!$L:$L,'BAZA DANYCH'!$B:$B,STATYSTYKI!$B142,'BAZA DANYCH'!$C:$C,STATYSTYKI!$C142,'BAZA DANYCH'!$G:$G,STATYSTYKI!$D142,'BAZA DANYCH'!$J:$J,STATYSTYKI!AH$99,'BAZA DANYCH'!$I:$I,STATYSTYKI!$L$5)</f>
        <v>407</v>
      </c>
      <c r="AI142" s="41">
        <f>SUMIFS('BAZA DANYCH'!$L:$L,'BAZA DANYCH'!$B:$B,STATYSTYKI!$B142,'BAZA DANYCH'!$C:$C,STATYSTYKI!$C142,'BAZA DANYCH'!$G:$G,STATYSTYKI!$D142,'BAZA DANYCH'!$J:$J,STATYSTYKI!AI$99,'BAZA DANYCH'!$I:$I,STATYSTYKI!$L$5)</f>
        <v>450</v>
      </c>
      <c r="AJ142" s="41">
        <f>SUMIFS('BAZA DANYCH'!$L:$L,'BAZA DANYCH'!$B:$B,STATYSTYKI!$B142,'BAZA DANYCH'!$C:$C,STATYSTYKI!$C142,'BAZA DANYCH'!$G:$G,STATYSTYKI!$D142,'BAZA DANYCH'!$J:$J,STATYSTYKI!AJ$99,'BAZA DANYCH'!$I:$I,STATYSTYKI!$L$5)</f>
        <v>447</v>
      </c>
      <c r="AK142" s="41">
        <f>SUMIFS('BAZA DANYCH'!$L:$L,'BAZA DANYCH'!$B:$B,STATYSTYKI!$B142,'BAZA DANYCH'!$C:$C,STATYSTYKI!$C142,'BAZA DANYCH'!$G:$G,STATYSTYKI!$D142,'BAZA DANYCH'!$J:$J,STATYSTYKI!AK$99,'BAZA DANYCH'!$I:$I,STATYSTYKI!$L$5)</f>
        <v>499</v>
      </c>
      <c r="AL142" s="41">
        <f>SUMIFS('BAZA DANYCH'!$L:$L,'BAZA DANYCH'!$B:$B,STATYSTYKI!$B142,'BAZA DANYCH'!$C:$C,STATYSTYKI!$C142,'BAZA DANYCH'!$G:$G,STATYSTYKI!$D142,'BAZA DANYCH'!$J:$J,STATYSTYKI!AL$99,'BAZA DANYCH'!$I:$I,STATYSTYKI!$L$5)</f>
        <v>511</v>
      </c>
      <c r="AM142" s="41">
        <f>SUMIFS('BAZA DANYCH'!$L:$L,'BAZA DANYCH'!$B:$B,STATYSTYKI!$B142,'BAZA DANYCH'!$C:$C,STATYSTYKI!$C142,'BAZA DANYCH'!$G:$G,STATYSTYKI!$D142,'BAZA DANYCH'!$J:$J,STATYSTYKI!AM$99,'BAZA DANYCH'!$I:$I,STATYSTYKI!$L$5)</f>
        <v>519</v>
      </c>
      <c r="AN142" s="41">
        <f>SUMIFS('BAZA DANYCH'!$L:$L,'BAZA DANYCH'!$B:$B,STATYSTYKI!$B142,'BAZA DANYCH'!$C:$C,STATYSTYKI!$C142,'BAZA DANYCH'!$G:$G,STATYSTYKI!$D142,'BAZA DANYCH'!$J:$J,STATYSTYKI!AN$99,'BAZA DANYCH'!$I:$I,STATYSTYKI!$L$5)</f>
        <v>433</v>
      </c>
      <c r="AO142" s="41">
        <f>SUMIFS('BAZA DANYCH'!$L:$L,'BAZA DANYCH'!$B:$B,STATYSTYKI!$B142,'BAZA DANYCH'!$C:$C,STATYSTYKI!$C142,'BAZA DANYCH'!$G:$G,STATYSTYKI!$D142,'BAZA DANYCH'!$J:$J,STATYSTYKI!AO$99,'BAZA DANYCH'!$I:$I,STATYSTYKI!$L$5)</f>
        <v>432</v>
      </c>
      <c r="AP142" s="41">
        <f>SUMIFS('BAZA DANYCH'!$L:$L,'BAZA DANYCH'!$B:$B,STATYSTYKI!$B142,'BAZA DANYCH'!$C:$C,STATYSTYKI!$C142,'BAZA DANYCH'!$G:$G,STATYSTYKI!$D142,'BAZA DANYCH'!$J:$J,STATYSTYKI!AP$99,'BAZA DANYCH'!$I:$I,STATYSTYKI!$L$5)</f>
        <v>470</v>
      </c>
      <c r="AQ142" s="41">
        <f>SUMIFS('BAZA DANYCH'!$L:$L,'BAZA DANYCH'!$B:$B,STATYSTYKI!$B142,'BAZA DANYCH'!$C:$C,STATYSTYKI!$C142,'BAZA DANYCH'!$G:$G,STATYSTYKI!$D142,'BAZA DANYCH'!$J:$J,STATYSTYKI!AQ$99,'BAZA DANYCH'!$I:$I,STATYSTYKI!$L$5)</f>
        <v>425</v>
      </c>
      <c r="AR142" s="41">
        <f>SUMIFS('BAZA DANYCH'!$L:$L,'BAZA DANYCH'!$B:$B,STATYSTYKI!$B142,'BAZA DANYCH'!$C:$C,STATYSTYKI!$C142,'BAZA DANYCH'!$G:$G,STATYSTYKI!$D142,'BAZA DANYCH'!$J:$J,STATYSTYKI!AR$99,'BAZA DANYCH'!$I:$I,STATYSTYKI!$L$5)</f>
        <v>362</v>
      </c>
      <c r="AS142" s="41">
        <f>SUMIFS('BAZA DANYCH'!$L:$L,'BAZA DANYCH'!$B:$B,STATYSTYKI!$B142,'BAZA DANYCH'!$C:$C,STATYSTYKI!$C142,'BAZA DANYCH'!$G:$G,STATYSTYKI!$D142,'BAZA DANYCH'!$J:$J,STATYSTYKI!AS$99,'BAZA DANYCH'!$I:$I,STATYSTYKI!$L$5)</f>
        <v>378</v>
      </c>
      <c r="AT142" s="41">
        <f>SUMIFS('BAZA DANYCH'!$L:$L,'BAZA DANYCH'!$B:$B,STATYSTYKI!$B142,'BAZA DANYCH'!$C:$C,STATYSTYKI!$C142,'BAZA DANYCH'!$G:$G,STATYSTYKI!$D142,'BAZA DANYCH'!$J:$J,STATYSTYKI!AT$99,'BAZA DANYCH'!$I:$I,STATYSTYKI!$L$5)</f>
        <v>366</v>
      </c>
      <c r="AU142" s="41">
        <f>SUMIFS('BAZA DANYCH'!$L:$L,'BAZA DANYCH'!$B:$B,STATYSTYKI!$B142,'BAZA DANYCH'!$C:$C,STATYSTYKI!$C142,'BAZA DANYCH'!$G:$G,STATYSTYKI!$D142,'BAZA DANYCH'!$J:$J,STATYSTYKI!AU$99,'BAZA DANYCH'!$I:$I,STATYSTYKI!$L$5)</f>
        <v>322</v>
      </c>
      <c r="AV142" s="41">
        <f>SUMIFS('BAZA DANYCH'!$L:$L,'BAZA DANYCH'!$B:$B,STATYSTYKI!$B142,'BAZA DANYCH'!$C:$C,STATYSTYKI!$C142,'BAZA DANYCH'!$G:$G,STATYSTYKI!$D142,'BAZA DANYCH'!$J:$J,STATYSTYKI!AV$99,'BAZA DANYCH'!$I:$I,STATYSTYKI!$L$5)</f>
        <v>274</v>
      </c>
      <c r="AW142" s="41">
        <f>SUMIFS('BAZA DANYCH'!$L:$L,'BAZA DANYCH'!$B:$B,STATYSTYKI!$B142,'BAZA DANYCH'!$C:$C,STATYSTYKI!$C142,'BAZA DANYCH'!$G:$G,STATYSTYKI!$D142,'BAZA DANYCH'!$J:$J,STATYSTYKI!AW$99,'BAZA DANYCH'!$I:$I,STATYSTYKI!$L$5)</f>
        <v>260</v>
      </c>
      <c r="AX142" s="41">
        <f>SUMIFS('BAZA DANYCH'!$L:$L,'BAZA DANYCH'!$B:$B,STATYSTYKI!$B142,'BAZA DANYCH'!$C:$C,STATYSTYKI!$C142,'BAZA DANYCH'!$G:$G,STATYSTYKI!$D142,'BAZA DANYCH'!$J:$J,STATYSTYKI!AX$99,'BAZA DANYCH'!$I:$I,STATYSTYKI!$L$5)</f>
        <v>292</v>
      </c>
      <c r="AY142" s="41">
        <f>SUMIFS('BAZA DANYCH'!$L:$L,'BAZA DANYCH'!$B:$B,STATYSTYKI!$B142,'BAZA DANYCH'!$C:$C,STATYSTYKI!$C142,'BAZA DANYCH'!$G:$G,STATYSTYKI!$D142,'BAZA DANYCH'!$J:$J,STATYSTYKI!AY$99,'BAZA DANYCH'!$I:$I,STATYSTYKI!$L$5)</f>
        <v>254</v>
      </c>
      <c r="AZ142" s="41">
        <f>SUMIFS('BAZA DANYCH'!$L:$L,'BAZA DANYCH'!$B:$B,STATYSTYKI!$B142,'BAZA DANYCH'!$C:$C,STATYSTYKI!$C142,'BAZA DANYCH'!$G:$G,STATYSTYKI!$D142,'BAZA DANYCH'!$J:$J,STATYSTYKI!AZ$99,'BAZA DANYCH'!$I:$I,STATYSTYKI!$L$5)</f>
        <v>244</v>
      </c>
      <c r="BA142" s="41">
        <f>SUMIFS('BAZA DANYCH'!$L:$L,'BAZA DANYCH'!$B:$B,STATYSTYKI!$B142,'BAZA DANYCH'!$C:$C,STATYSTYKI!$C142,'BAZA DANYCH'!$G:$G,STATYSTYKI!$D142,'BAZA DANYCH'!$J:$J,STATYSTYKI!BA$99,'BAZA DANYCH'!$I:$I,STATYSTYKI!$L$5)</f>
        <v>235</v>
      </c>
      <c r="BB142" s="41">
        <f>SUMIFS('BAZA DANYCH'!$L:$L,'BAZA DANYCH'!$B:$B,STATYSTYKI!$B142,'BAZA DANYCH'!$C:$C,STATYSTYKI!$C142,'BAZA DANYCH'!$G:$G,STATYSTYKI!$D142,'BAZA DANYCH'!$J:$J,STATYSTYKI!BB$99,'BAZA DANYCH'!$I:$I,STATYSTYKI!$L$5)</f>
        <v>232</v>
      </c>
      <c r="BC142" s="41">
        <f>SUMIFS('BAZA DANYCH'!$L:$L,'BAZA DANYCH'!$B:$B,STATYSTYKI!$B142,'BAZA DANYCH'!$C:$C,STATYSTYKI!$C142,'BAZA DANYCH'!$G:$G,STATYSTYKI!$D142,'BAZA DANYCH'!$J:$J,STATYSTYKI!BC$99,'BAZA DANYCH'!$I:$I,STATYSTYKI!$L$5)</f>
        <v>255</v>
      </c>
      <c r="BD142" s="41">
        <f>SUMIFS('BAZA DANYCH'!$L:$L,'BAZA DANYCH'!$B:$B,STATYSTYKI!$B142,'BAZA DANYCH'!$C:$C,STATYSTYKI!$C142,'BAZA DANYCH'!$G:$G,STATYSTYKI!$D142,'BAZA DANYCH'!$J:$J,STATYSTYKI!BD$99,'BAZA DANYCH'!$I:$I,STATYSTYKI!$L$5)</f>
        <v>232</v>
      </c>
      <c r="BE142" s="41">
        <f>SUMIFS('BAZA DANYCH'!$L:$L,'BAZA DANYCH'!$B:$B,STATYSTYKI!$B142,'BAZA DANYCH'!$C:$C,STATYSTYKI!$C142,'BAZA DANYCH'!$G:$G,STATYSTYKI!$D142,'BAZA DANYCH'!$J:$J,STATYSTYKI!BE$99,'BAZA DANYCH'!$I:$I,STATYSTYKI!$L$5)</f>
        <v>221</v>
      </c>
      <c r="BF142" s="41">
        <f>SUMIFS('BAZA DANYCH'!$L:$L,'BAZA DANYCH'!$B:$B,STATYSTYKI!$B142,'BAZA DANYCH'!$C:$C,STATYSTYKI!$C142,'BAZA DANYCH'!$G:$G,STATYSTYKI!$D142,'BAZA DANYCH'!$J:$J,STATYSTYKI!BF$99,'BAZA DANYCH'!$I:$I,STATYSTYKI!$L$5)</f>
        <v>270</v>
      </c>
      <c r="BG142" s="41">
        <f>SUMIFS('BAZA DANYCH'!$L:$L,'BAZA DANYCH'!$B:$B,STATYSTYKI!$B142,'BAZA DANYCH'!$C:$C,STATYSTYKI!$C142,'BAZA DANYCH'!$G:$G,STATYSTYKI!$D142,'BAZA DANYCH'!$J:$J,STATYSTYKI!BG$99,'BAZA DANYCH'!$I:$I,STATYSTYKI!$L$5)</f>
        <v>218</v>
      </c>
      <c r="BH142" s="41">
        <f>SUMIFS('BAZA DANYCH'!$L:$L,'BAZA DANYCH'!$B:$B,STATYSTYKI!$B142,'BAZA DANYCH'!$C:$C,STATYSTYKI!$C142,'BAZA DANYCH'!$G:$G,STATYSTYKI!$D142,'BAZA DANYCH'!$J:$J,STATYSTYKI!BH$99,'BAZA DANYCH'!$I:$I,STATYSTYKI!$L$5)</f>
        <v>227</v>
      </c>
      <c r="BI142" s="41">
        <f>SUMIFS('BAZA DANYCH'!$L:$L,'BAZA DANYCH'!$B:$B,STATYSTYKI!$B142,'BAZA DANYCH'!$C:$C,STATYSTYKI!$C142,'BAZA DANYCH'!$G:$G,STATYSTYKI!$D142,'BAZA DANYCH'!$J:$J,STATYSTYKI!BI$99,'BAZA DANYCH'!$I:$I,STATYSTYKI!$L$5)</f>
        <v>242</v>
      </c>
      <c r="BJ142" s="41">
        <f>SUMIFS('BAZA DANYCH'!$L:$L,'BAZA DANYCH'!$B:$B,STATYSTYKI!$B142,'BAZA DANYCH'!$C:$C,STATYSTYKI!$C142,'BAZA DANYCH'!$G:$G,STATYSTYKI!$D142,'BAZA DANYCH'!$J:$J,STATYSTYKI!BJ$99,'BAZA DANYCH'!$I:$I,STATYSTYKI!$L$5)</f>
        <v>276</v>
      </c>
      <c r="BK142" s="41">
        <f>SUMIFS('BAZA DANYCH'!$L:$L,'BAZA DANYCH'!$B:$B,STATYSTYKI!$B142,'BAZA DANYCH'!$C:$C,STATYSTYKI!$C142,'BAZA DANYCH'!$G:$G,STATYSTYKI!$D142,'BAZA DANYCH'!$J:$J,STATYSTYKI!BK$99,'BAZA DANYCH'!$I:$I,STATYSTYKI!$L$5)</f>
        <v>270</v>
      </c>
      <c r="BL142" s="41">
        <f>SUMIFS('BAZA DANYCH'!$L:$L,'BAZA DANYCH'!$B:$B,STATYSTYKI!$B142,'BAZA DANYCH'!$C:$C,STATYSTYKI!$C142,'BAZA DANYCH'!$G:$G,STATYSTYKI!$D142,'BAZA DANYCH'!$J:$J,STATYSTYKI!BL$99,'BAZA DANYCH'!$I:$I,STATYSTYKI!$L$5)</f>
        <v>263</v>
      </c>
      <c r="BM142" s="41">
        <f>SUMIFS('BAZA DANYCH'!$L:$L,'BAZA DANYCH'!$B:$B,STATYSTYKI!$B142,'BAZA DANYCH'!$C:$C,STATYSTYKI!$C142,'BAZA DANYCH'!$G:$G,STATYSTYKI!$D142,'BAZA DANYCH'!$J:$J,STATYSTYKI!BM$99,'BAZA DANYCH'!$I:$I,STATYSTYKI!$L$5)</f>
        <v>298</v>
      </c>
      <c r="BN142" s="41">
        <f>SUMIFS('BAZA DANYCH'!$L:$L,'BAZA DANYCH'!$B:$B,STATYSTYKI!$B142,'BAZA DANYCH'!$C:$C,STATYSTYKI!$C142,'BAZA DANYCH'!$G:$G,STATYSTYKI!$D142,'BAZA DANYCH'!$J:$J,STATYSTYKI!BN$99,'BAZA DANYCH'!$I:$I,STATYSTYKI!$L$5)</f>
        <v>274</v>
      </c>
      <c r="BO142" s="41">
        <f>SUMIFS('BAZA DANYCH'!$L:$L,'BAZA DANYCH'!$B:$B,STATYSTYKI!$B142,'BAZA DANYCH'!$C:$C,STATYSTYKI!$C142,'BAZA DANYCH'!$G:$G,STATYSTYKI!$D142,'BAZA DANYCH'!$J:$J,STATYSTYKI!BO$99,'BAZA DANYCH'!$I:$I,STATYSTYKI!$L$5)</f>
        <v>309</v>
      </c>
      <c r="BP142" s="41">
        <f>SUMIFS('BAZA DANYCH'!$L:$L,'BAZA DANYCH'!$B:$B,STATYSTYKI!$B142,'BAZA DANYCH'!$C:$C,STATYSTYKI!$C142,'BAZA DANYCH'!$G:$G,STATYSTYKI!$D142,'BAZA DANYCH'!$J:$J,STATYSTYKI!BP$99,'BAZA DANYCH'!$I:$I,STATYSTYKI!$L$5)</f>
        <v>300</v>
      </c>
      <c r="BQ142" s="41">
        <f>SUMIFS('BAZA DANYCH'!$L:$L,'BAZA DANYCH'!$B:$B,STATYSTYKI!$B142,'BAZA DANYCH'!$C:$C,STATYSTYKI!$C142,'BAZA DANYCH'!$G:$G,STATYSTYKI!$D142,'BAZA DANYCH'!$J:$J,STATYSTYKI!BQ$99,'BAZA DANYCH'!$I:$I,STATYSTYKI!$L$5)</f>
        <v>302</v>
      </c>
      <c r="BR142" s="41">
        <f>SUMIFS('BAZA DANYCH'!$L:$L,'BAZA DANYCH'!$B:$B,STATYSTYKI!$B142,'BAZA DANYCH'!$C:$C,STATYSTYKI!$C142,'BAZA DANYCH'!$G:$G,STATYSTYKI!$D142,'BAZA DANYCH'!$J:$J,STATYSTYKI!BR$99,'BAZA DANYCH'!$I:$I,STATYSTYKI!$L$5)</f>
        <v>351</v>
      </c>
      <c r="BS142" s="41">
        <f>SUMIFS('BAZA DANYCH'!$L:$L,'BAZA DANYCH'!$B:$B,STATYSTYKI!$B142,'BAZA DANYCH'!$C:$C,STATYSTYKI!$C142,'BAZA DANYCH'!$G:$G,STATYSTYKI!$D142,'BAZA DANYCH'!$J:$J,STATYSTYKI!BS$99,'BAZA DANYCH'!$I:$I,STATYSTYKI!$L$5)</f>
        <v>361</v>
      </c>
      <c r="BT142" s="41">
        <f>SUMIFS('BAZA DANYCH'!$L:$L,'BAZA DANYCH'!$B:$B,STATYSTYKI!$B142,'BAZA DANYCH'!$C:$C,STATYSTYKI!$C142,'BAZA DANYCH'!$G:$G,STATYSTYKI!$D142,'BAZA DANYCH'!$J:$J,STATYSTYKI!BT$99,'BAZA DANYCH'!$I:$I,STATYSTYKI!$L$5)</f>
        <v>349</v>
      </c>
      <c r="BU142" s="41">
        <f>SUMIFS('BAZA DANYCH'!$L:$L,'BAZA DANYCH'!$B:$B,STATYSTYKI!$B142,'BAZA DANYCH'!$C:$C,STATYSTYKI!$C142,'BAZA DANYCH'!$G:$G,STATYSTYKI!$D142,'BAZA DANYCH'!$J:$J,STATYSTYKI!BU$99,'BAZA DANYCH'!$I:$I,STATYSTYKI!$L$5)</f>
        <v>460</v>
      </c>
      <c r="BV142" s="41">
        <f>SUMIFS('BAZA DANYCH'!$L:$L,'BAZA DANYCH'!$B:$B,STATYSTYKI!$B142,'BAZA DANYCH'!$C:$C,STATYSTYKI!$C142,'BAZA DANYCH'!$G:$G,STATYSTYKI!$D142,'BAZA DANYCH'!$J:$J,STATYSTYKI!BV$99,'BAZA DANYCH'!$I:$I,STATYSTYKI!$L$5)</f>
        <v>373</v>
      </c>
      <c r="BW142" s="41">
        <f>SUMIFS('BAZA DANYCH'!$L:$L,'BAZA DANYCH'!$B:$B,STATYSTYKI!$B142,'BAZA DANYCH'!$C:$C,STATYSTYKI!$C142,'BAZA DANYCH'!$G:$G,STATYSTYKI!$D142,'BAZA DANYCH'!$J:$J,STATYSTYKI!BW$99,'BAZA DANYCH'!$I:$I,STATYSTYKI!$L$5)</f>
        <v>364</v>
      </c>
      <c r="BX142" s="41">
        <f>SUMIFS('BAZA DANYCH'!$L:$L,'BAZA DANYCH'!$B:$B,STATYSTYKI!$B142,'BAZA DANYCH'!$C:$C,STATYSTYKI!$C142,'BAZA DANYCH'!$G:$G,STATYSTYKI!$D142,'BAZA DANYCH'!$J:$J,STATYSTYKI!BX$99,'BAZA DANYCH'!$I:$I,STATYSTYKI!$L$5)</f>
        <v>320</v>
      </c>
      <c r="BY142" s="41">
        <f>SUMIFS('BAZA DANYCH'!$L:$L,'BAZA DANYCH'!$B:$B,STATYSTYKI!$B142,'BAZA DANYCH'!$C:$C,STATYSTYKI!$C142,'BAZA DANYCH'!$G:$G,STATYSTYKI!$D142,'BAZA DANYCH'!$J:$J,STATYSTYKI!BY$99,'BAZA DANYCH'!$I:$I,STATYSTYKI!$L$5)</f>
        <v>331</v>
      </c>
      <c r="BZ142" s="41">
        <f>SUMIFS('BAZA DANYCH'!$L:$L,'BAZA DANYCH'!$B:$B,STATYSTYKI!$B142,'BAZA DANYCH'!$C:$C,STATYSTYKI!$C142,'BAZA DANYCH'!$G:$G,STATYSTYKI!$D142,'BAZA DANYCH'!$J:$J,STATYSTYKI!BZ$99,'BAZA DANYCH'!$I:$I,STATYSTYKI!$L$5)</f>
        <v>307</v>
      </c>
      <c r="CA142" s="41">
        <f>SUMIFS('BAZA DANYCH'!$L:$L,'BAZA DANYCH'!$B:$B,STATYSTYKI!$B142,'BAZA DANYCH'!$C:$C,STATYSTYKI!$C142,'BAZA DANYCH'!$G:$G,STATYSTYKI!$D142,'BAZA DANYCH'!$J:$J,STATYSTYKI!CA$99,'BAZA DANYCH'!$I:$I,STATYSTYKI!$L$5)</f>
        <v>316</v>
      </c>
      <c r="CB142" s="41">
        <f>SUMIFS('BAZA DANYCH'!$L:$L,'BAZA DANYCH'!$B:$B,STATYSTYKI!$B142,'BAZA DANYCH'!$C:$C,STATYSTYKI!$C142,'BAZA DANYCH'!$G:$G,STATYSTYKI!$D142,'BAZA DANYCH'!$J:$J,STATYSTYKI!CB$99,'BAZA DANYCH'!$I:$I,STATYSTYKI!$L$5)</f>
        <v>281</v>
      </c>
      <c r="CC142" s="41">
        <f>SUMIFS('BAZA DANYCH'!$L:$L,'BAZA DANYCH'!$B:$B,STATYSTYKI!$B142,'BAZA DANYCH'!$C:$C,STATYSTYKI!$C142,'BAZA DANYCH'!$G:$G,STATYSTYKI!$D142,'BAZA DANYCH'!$J:$J,STATYSTYKI!CC$99,'BAZA DANYCH'!$I:$I,STATYSTYKI!$L$5)</f>
        <v>270</v>
      </c>
      <c r="CD142" s="41">
        <f>SUMIFS('BAZA DANYCH'!$L:$L,'BAZA DANYCH'!$B:$B,STATYSTYKI!$B142,'BAZA DANYCH'!$C:$C,STATYSTYKI!$C142,'BAZA DANYCH'!$G:$G,STATYSTYKI!$D142,'BAZA DANYCH'!$J:$J,STATYSTYKI!CD$99,'BAZA DANYCH'!$I:$I,STATYSTYKI!$L$5)</f>
        <v>288</v>
      </c>
      <c r="CE142" s="41">
        <f>SUMIFS('BAZA DANYCH'!$L:$L,'BAZA DANYCH'!$B:$B,STATYSTYKI!$B142,'BAZA DANYCH'!$C:$C,STATYSTYKI!$C142,'BAZA DANYCH'!$G:$G,STATYSTYKI!$D142,'BAZA DANYCH'!$J:$J,STATYSTYKI!CE$99,'BAZA DANYCH'!$I:$I,STATYSTYKI!$L$5)</f>
        <v>237</v>
      </c>
      <c r="CF142" s="41">
        <f>SUMIFS('BAZA DANYCH'!$L:$L,'BAZA DANYCH'!$B:$B,STATYSTYKI!$B142,'BAZA DANYCH'!$C:$C,STATYSTYKI!$C142,'BAZA DANYCH'!$G:$G,STATYSTYKI!$D142,'BAZA DANYCH'!$J:$J,STATYSTYKI!CF$99,'BAZA DANYCH'!$I:$I,STATYSTYKI!$L$5)</f>
        <v>233</v>
      </c>
      <c r="CG142" s="41">
        <f>SUMIFS('BAZA DANYCH'!$L:$L,'BAZA DANYCH'!$B:$B,STATYSTYKI!$B142,'BAZA DANYCH'!$C:$C,STATYSTYKI!$C142,'BAZA DANYCH'!$G:$G,STATYSTYKI!$D142,'BAZA DANYCH'!$J:$J,STATYSTYKI!CG$99,'BAZA DANYCH'!$I:$I,STATYSTYKI!$L$5)</f>
        <v>273</v>
      </c>
      <c r="CH142" s="41">
        <f>SUMIFS('BAZA DANYCH'!$L:$L,'BAZA DANYCH'!$B:$B,STATYSTYKI!$B142,'BAZA DANYCH'!$C:$C,STATYSTYKI!$C142,'BAZA DANYCH'!$G:$G,STATYSTYKI!$D142,'BAZA DANYCH'!$J:$J,STATYSTYKI!CH$99,'BAZA DANYCH'!$I:$I,STATYSTYKI!$L$5)</f>
        <v>205</v>
      </c>
      <c r="CI142" s="41">
        <f>SUMIFS('BAZA DANYCH'!$L:$L,'BAZA DANYCH'!$B:$B,STATYSTYKI!$B142,'BAZA DANYCH'!$C:$C,STATYSTYKI!$C142,'BAZA DANYCH'!$G:$G,STATYSTYKI!$D142,'BAZA DANYCH'!$J:$J,STATYSTYKI!CI$99,'BAZA DANYCH'!$I:$I,STATYSTYKI!$L$5)</f>
        <v>180</v>
      </c>
      <c r="CJ142" s="41">
        <f>SUMIFS('BAZA DANYCH'!$L:$L,'BAZA DANYCH'!$B:$B,STATYSTYKI!$B142,'BAZA DANYCH'!$C:$C,STATYSTYKI!$C142,'BAZA DANYCH'!$G:$G,STATYSTYKI!$D142,'BAZA DANYCH'!$J:$J,STATYSTYKI!CJ$99,'BAZA DANYCH'!$I:$I,STATYSTYKI!$L$5)</f>
        <v>152</v>
      </c>
      <c r="CK142" s="41">
        <f>SUMIFS('BAZA DANYCH'!$L:$L,'BAZA DANYCH'!$B:$B,STATYSTYKI!$B142,'BAZA DANYCH'!$C:$C,STATYSTYKI!$C142,'BAZA DANYCH'!$G:$G,STATYSTYKI!$D142,'BAZA DANYCH'!$J:$J,STATYSTYKI!CK$99,'BAZA DANYCH'!$I:$I,STATYSTYKI!$L$5)</f>
        <v>167</v>
      </c>
      <c r="CL142" s="41">
        <f>SUMIFS('BAZA DANYCH'!$L:$L,'BAZA DANYCH'!$B:$B,STATYSTYKI!$B142,'BAZA DANYCH'!$C:$C,STATYSTYKI!$C142,'BAZA DANYCH'!$G:$G,STATYSTYKI!$D142,'BAZA DANYCH'!$J:$J,STATYSTYKI!CL$99,'BAZA DANYCH'!$I:$I,STATYSTYKI!$L$5)</f>
        <v>185</v>
      </c>
      <c r="CM142" s="41">
        <f>SUMIFS('BAZA DANYCH'!$L:$L,'BAZA DANYCH'!$B:$B,STATYSTYKI!$B142,'BAZA DANYCH'!$C:$C,STATYSTYKI!$C142,'BAZA DANYCH'!$G:$G,STATYSTYKI!$D142,'BAZA DANYCH'!$J:$J,STATYSTYKI!CM$99,'BAZA DANYCH'!$I:$I,STATYSTYKI!$L$5)</f>
        <v>168</v>
      </c>
      <c r="CN142" s="41">
        <f>SUMIFS('BAZA DANYCH'!$L:$L,'BAZA DANYCH'!$B:$B,STATYSTYKI!$B142,'BAZA DANYCH'!$C:$C,STATYSTYKI!$C142,'BAZA DANYCH'!$G:$G,STATYSTYKI!$D142,'BAZA DANYCH'!$J:$J,STATYSTYKI!CN$99,'BAZA DANYCH'!$I:$I,STATYSTYKI!$L$5)</f>
        <v>139</v>
      </c>
      <c r="CO142" s="41">
        <f>SUMIFS('BAZA DANYCH'!$L:$L,'BAZA DANYCH'!$B:$B,STATYSTYKI!$B142,'BAZA DANYCH'!$C:$C,STATYSTYKI!$C142,'BAZA DANYCH'!$G:$G,STATYSTYKI!$D142,'BAZA DANYCH'!$J:$J,STATYSTYKI!CO$99,'BAZA DANYCH'!$I:$I,STATYSTYKI!$L$5)</f>
        <v>144</v>
      </c>
      <c r="CP142" s="41">
        <f>SUMIFS('BAZA DANYCH'!$L:$L,'BAZA DANYCH'!$B:$B,STATYSTYKI!$B142,'BAZA DANYCH'!$C:$C,STATYSTYKI!$C142,'BAZA DANYCH'!$G:$G,STATYSTYKI!$D142,'BAZA DANYCH'!$J:$J,STATYSTYKI!CP$99,'BAZA DANYCH'!$I:$I,STATYSTYKI!$L$5)</f>
        <v>142</v>
      </c>
      <c r="CQ142" s="41">
        <f>SUMIFS('BAZA DANYCH'!$L:$L,'BAZA DANYCH'!$B:$B,STATYSTYKI!$B142,'BAZA DANYCH'!$C:$C,STATYSTYKI!$C142,'BAZA DANYCH'!$G:$G,STATYSTYKI!$D142,'BAZA DANYCH'!$J:$J,STATYSTYKI!CQ$99,'BAZA DANYCH'!$I:$I,STATYSTYKI!$L$5)</f>
        <v>105</v>
      </c>
      <c r="CR142" s="41">
        <f>SUMIFS('BAZA DANYCH'!$L:$L,'BAZA DANYCH'!$B:$B,STATYSTYKI!$B142,'BAZA DANYCH'!$C:$C,STATYSTYKI!$C142,'BAZA DANYCH'!$G:$G,STATYSTYKI!$D142,'BAZA DANYCH'!$J:$J,STATYSTYKI!CR$99,'BAZA DANYCH'!$I:$I,STATYSTYKI!$L$5)</f>
        <v>92</v>
      </c>
      <c r="CS142" s="41">
        <f>SUMIFS('BAZA DANYCH'!$L:$L,'BAZA DANYCH'!$B:$B,STATYSTYKI!$B142,'BAZA DANYCH'!$C:$C,STATYSTYKI!$C142,'BAZA DANYCH'!$G:$G,STATYSTYKI!$D142,'BAZA DANYCH'!$J:$J,STATYSTYKI!CS$99,'BAZA DANYCH'!$I:$I,STATYSTYKI!$L$5)</f>
        <v>98</v>
      </c>
      <c r="CT142" s="41">
        <f>SUMIFS('BAZA DANYCH'!$L:$L,'BAZA DANYCH'!$B:$B,STATYSTYKI!$B142,'BAZA DANYCH'!$C:$C,STATYSTYKI!$C142,'BAZA DANYCH'!$G:$G,STATYSTYKI!$D142,'BAZA DANYCH'!$J:$J,STATYSTYKI!CT$99,'BAZA DANYCH'!$I:$I,STATYSTYKI!$L$5)</f>
        <v>87</v>
      </c>
      <c r="CU142" s="41">
        <f>SUMIFS('BAZA DANYCH'!$L:$L,'BAZA DANYCH'!$B:$B,STATYSTYKI!$B142,'BAZA DANYCH'!$C:$C,STATYSTYKI!$C142,'BAZA DANYCH'!$G:$G,STATYSTYKI!$D142,'BAZA DANYCH'!$J:$J,STATYSTYKI!CU$99,'BAZA DANYCH'!$I:$I,STATYSTYKI!$L$5)</f>
        <v>68</v>
      </c>
      <c r="CV142" s="41">
        <f>SUMIFS('BAZA DANYCH'!$L:$L,'BAZA DANYCH'!$B:$B,STATYSTYKI!$B142,'BAZA DANYCH'!$C:$C,STATYSTYKI!$C142,'BAZA DANYCH'!$G:$G,STATYSTYKI!$D142,'BAZA DANYCH'!$J:$J,STATYSTYKI!CV$99,'BAZA DANYCH'!$I:$I,STATYSTYKI!$L$5)</f>
        <v>45</v>
      </c>
      <c r="CW142" s="41">
        <f>SUMIFS('BAZA DANYCH'!$L:$L,'BAZA DANYCH'!$B:$B,STATYSTYKI!$B142,'BAZA DANYCH'!$C:$C,STATYSTYKI!$C142,'BAZA DANYCH'!$G:$G,STATYSTYKI!$D142,'BAZA DANYCH'!$J:$J,STATYSTYKI!CW$99,'BAZA DANYCH'!$I:$I,STATYSTYKI!$L$5)</f>
        <v>49</v>
      </c>
      <c r="CX142" s="41">
        <f>SUMIFS('BAZA DANYCH'!$L:$L,'BAZA DANYCH'!$B:$B,STATYSTYKI!$B142,'BAZA DANYCH'!$C:$C,STATYSTYKI!$C142,'BAZA DANYCH'!$G:$G,STATYSTYKI!$D142,'BAZA DANYCH'!$J:$J,STATYSTYKI!CX$99,'BAZA DANYCH'!$I:$I,STATYSTYKI!$L$5)</f>
        <v>45</v>
      </c>
    </row>
    <row r="143" spans="2:102">
      <c r="B143" s="20" t="s">
        <v>118</v>
      </c>
      <c r="C143" s="20" t="s">
        <v>117</v>
      </c>
      <c r="D143" s="20" t="s">
        <v>17</v>
      </c>
      <c r="E143" s="25" t="s">
        <v>19</v>
      </c>
      <c r="F143" s="52">
        <f t="shared" si="208"/>
        <v>120</v>
      </c>
      <c r="G143" s="52">
        <f>SUMIFS('BAZA DANYCH'!$M:$M,'BAZA DANYCH'!$B:$B,STATYSTYKI!$B143,'BAZA DANYCH'!$C:$C,STATYSTYKI!$C143,'BAZA DANYCH'!$G:$G,STATYSTYKI!$D143,'BAZA DANYCH'!$J:$J,STATYSTYKI!G$99,'BAZA DANYCH'!$I:$I,STATYSTYKI!$L$5)</f>
        <v>0</v>
      </c>
      <c r="H143" s="52">
        <f>SUMIFS('BAZA DANYCH'!$M:$M,'BAZA DANYCH'!$B:$B,STATYSTYKI!$B143,'BAZA DANYCH'!$C:$C,STATYSTYKI!$C143,'BAZA DANYCH'!$G:$G,STATYSTYKI!$D143,'BAZA DANYCH'!$J:$J,STATYSTYKI!H$99,'BAZA DANYCH'!$I:$I,STATYSTYKI!$L$5)</f>
        <v>0</v>
      </c>
      <c r="I143" s="52">
        <f>SUMIFS('BAZA DANYCH'!$M:$M,'BAZA DANYCH'!$B:$B,STATYSTYKI!$B143,'BAZA DANYCH'!$C:$C,STATYSTYKI!$C143,'BAZA DANYCH'!$G:$G,STATYSTYKI!$D143,'BAZA DANYCH'!$J:$J,STATYSTYKI!I$99,'BAZA DANYCH'!$I:$I,STATYSTYKI!$L$5)</f>
        <v>2</v>
      </c>
      <c r="J143" s="52">
        <f>SUMIFS('BAZA DANYCH'!$M:$M,'BAZA DANYCH'!$B:$B,STATYSTYKI!$B143,'BAZA DANYCH'!$C:$C,STATYSTYKI!$C143,'BAZA DANYCH'!$G:$G,STATYSTYKI!$D143,'BAZA DANYCH'!$J:$J,STATYSTYKI!J$99,'BAZA DANYCH'!$I:$I,STATYSTYKI!$L$5)</f>
        <v>1</v>
      </c>
      <c r="K143" s="52">
        <f>SUMIFS('BAZA DANYCH'!$M:$M,'BAZA DANYCH'!$B:$B,STATYSTYKI!$B143,'BAZA DANYCH'!$C:$C,STATYSTYKI!$C143,'BAZA DANYCH'!$G:$G,STATYSTYKI!$D143,'BAZA DANYCH'!$J:$J,STATYSTYKI!K$99,'BAZA DANYCH'!$I:$I,STATYSTYKI!$L$5)</f>
        <v>0</v>
      </c>
      <c r="L143" s="52">
        <f>SUMIFS('BAZA DANYCH'!$M:$M,'BAZA DANYCH'!$B:$B,STATYSTYKI!$B143,'BAZA DANYCH'!$C:$C,STATYSTYKI!$C143,'BAZA DANYCH'!$G:$G,STATYSTYKI!$D143,'BAZA DANYCH'!$J:$J,STATYSTYKI!L$99,'BAZA DANYCH'!$I:$I,STATYSTYKI!$L$5)</f>
        <v>0</v>
      </c>
      <c r="M143" s="52">
        <f>SUMIFS('BAZA DANYCH'!$M:$M,'BAZA DANYCH'!$B:$B,STATYSTYKI!$B143,'BAZA DANYCH'!$C:$C,STATYSTYKI!$C143,'BAZA DANYCH'!$G:$G,STATYSTYKI!$D143,'BAZA DANYCH'!$J:$J,STATYSTYKI!M$99,'BAZA DANYCH'!$I:$I,STATYSTYKI!$L$5)</f>
        <v>1</v>
      </c>
      <c r="N143" s="52">
        <f>SUMIFS('BAZA DANYCH'!$M:$M,'BAZA DANYCH'!$B:$B,STATYSTYKI!$B143,'BAZA DANYCH'!$C:$C,STATYSTYKI!$C143,'BAZA DANYCH'!$G:$G,STATYSTYKI!$D143,'BAZA DANYCH'!$J:$J,STATYSTYKI!N$99,'BAZA DANYCH'!$I:$I,STATYSTYKI!$L$5)</f>
        <v>0</v>
      </c>
      <c r="O143" s="52">
        <f>SUMIFS('BAZA DANYCH'!$M:$M,'BAZA DANYCH'!$B:$B,STATYSTYKI!$B143,'BAZA DANYCH'!$C:$C,STATYSTYKI!$C143,'BAZA DANYCH'!$G:$G,STATYSTYKI!$D143,'BAZA DANYCH'!$J:$J,STATYSTYKI!O$99,'BAZA DANYCH'!$I:$I,STATYSTYKI!$L$5)</f>
        <v>0</v>
      </c>
      <c r="P143" s="52">
        <f>SUMIFS('BAZA DANYCH'!$M:$M,'BAZA DANYCH'!$B:$B,STATYSTYKI!$B143,'BAZA DANYCH'!$C:$C,STATYSTYKI!$C143,'BAZA DANYCH'!$G:$G,STATYSTYKI!$D143,'BAZA DANYCH'!$J:$J,STATYSTYKI!P$99,'BAZA DANYCH'!$I:$I,STATYSTYKI!$L$5)</f>
        <v>0</v>
      </c>
      <c r="Q143" s="52">
        <f>SUMIFS('BAZA DANYCH'!$M:$M,'BAZA DANYCH'!$B:$B,STATYSTYKI!$B143,'BAZA DANYCH'!$C:$C,STATYSTYKI!$C143,'BAZA DANYCH'!$G:$G,STATYSTYKI!$D143,'BAZA DANYCH'!$J:$J,STATYSTYKI!Q$99,'BAZA DANYCH'!$I:$I,STATYSTYKI!$L$5)</f>
        <v>0</v>
      </c>
      <c r="R143" s="52">
        <f>SUMIFS('BAZA DANYCH'!$M:$M,'BAZA DANYCH'!$B:$B,STATYSTYKI!$B143,'BAZA DANYCH'!$C:$C,STATYSTYKI!$C143,'BAZA DANYCH'!$G:$G,STATYSTYKI!$D143,'BAZA DANYCH'!$J:$J,STATYSTYKI!R$99,'BAZA DANYCH'!$I:$I,STATYSTYKI!$L$5)</f>
        <v>0</v>
      </c>
      <c r="S143" s="52">
        <f>SUMIFS('BAZA DANYCH'!$M:$M,'BAZA DANYCH'!$B:$B,STATYSTYKI!$B143,'BAZA DANYCH'!$C:$C,STATYSTYKI!$C143,'BAZA DANYCH'!$G:$G,STATYSTYKI!$D143,'BAZA DANYCH'!$J:$J,STATYSTYKI!S$99,'BAZA DANYCH'!$I:$I,STATYSTYKI!$L$5)</f>
        <v>1</v>
      </c>
      <c r="T143" s="52">
        <f>SUMIFS('BAZA DANYCH'!$M:$M,'BAZA DANYCH'!$B:$B,STATYSTYKI!$B143,'BAZA DANYCH'!$C:$C,STATYSTYKI!$C143,'BAZA DANYCH'!$G:$G,STATYSTYKI!$D143,'BAZA DANYCH'!$J:$J,STATYSTYKI!T$99,'BAZA DANYCH'!$I:$I,STATYSTYKI!$L$5)</f>
        <v>0</v>
      </c>
      <c r="U143" s="52">
        <f>SUMIFS('BAZA DANYCH'!$M:$M,'BAZA DANYCH'!$B:$B,STATYSTYKI!$B143,'BAZA DANYCH'!$C:$C,STATYSTYKI!$C143,'BAZA DANYCH'!$G:$G,STATYSTYKI!$D143,'BAZA DANYCH'!$J:$J,STATYSTYKI!U$99,'BAZA DANYCH'!$I:$I,STATYSTYKI!$L$5)</f>
        <v>0</v>
      </c>
      <c r="V143" s="52">
        <f>SUMIFS('BAZA DANYCH'!$M:$M,'BAZA DANYCH'!$B:$B,STATYSTYKI!$B143,'BAZA DANYCH'!$C:$C,STATYSTYKI!$C143,'BAZA DANYCH'!$G:$G,STATYSTYKI!$D143,'BAZA DANYCH'!$J:$J,STATYSTYKI!V$99,'BAZA DANYCH'!$I:$I,STATYSTYKI!$L$5)</f>
        <v>0</v>
      </c>
      <c r="W143" s="52">
        <f>SUMIFS('BAZA DANYCH'!$M:$M,'BAZA DANYCH'!$B:$B,STATYSTYKI!$B143,'BAZA DANYCH'!$C:$C,STATYSTYKI!$C143,'BAZA DANYCH'!$G:$G,STATYSTYKI!$D143,'BAZA DANYCH'!$J:$J,STATYSTYKI!W$99,'BAZA DANYCH'!$I:$I,STATYSTYKI!$L$5)</f>
        <v>0</v>
      </c>
      <c r="X143" s="52">
        <f>SUMIFS('BAZA DANYCH'!$M:$M,'BAZA DANYCH'!$B:$B,STATYSTYKI!$B143,'BAZA DANYCH'!$C:$C,STATYSTYKI!$C143,'BAZA DANYCH'!$G:$G,STATYSTYKI!$D143,'BAZA DANYCH'!$J:$J,STATYSTYKI!X$99,'BAZA DANYCH'!$I:$I,STATYSTYKI!$L$5)</f>
        <v>1</v>
      </c>
      <c r="Y143" s="52">
        <f>SUMIFS('BAZA DANYCH'!$M:$M,'BAZA DANYCH'!$B:$B,STATYSTYKI!$B143,'BAZA DANYCH'!$C:$C,STATYSTYKI!$C143,'BAZA DANYCH'!$G:$G,STATYSTYKI!$D143,'BAZA DANYCH'!$J:$J,STATYSTYKI!Y$99,'BAZA DANYCH'!$I:$I,STATYSTYKI!$L$5)</f>
        <v>1</v>
      </c>
      <c r="Z143" s="52">
        <f>SUMIFS('BAZA DANYCH'!$M:$M,'BAZA DANYCH'!$B:$B,STATYSTYKI!$B143,'BAZA DANYCH'!$C:$C,STATYSTYKI!$C143,'BAZA DANYCH'!$G:$G,STATYSTYKI!$D143,'BAZA DANYCH'!$J:$J,STATYSTYKI!Z$99,'BAZA DANYCH'!$I:$I,STATYSTYKI!$L$5)</f>
        <v>0</v>
      </c>
      <c r="AA143" s="52">
        <f>SUMIFS('BAZA DANYCH'!$M:$M,'BAZA DANYCH'!$B:$B,STATYSTYKI!$B143,'BAZA DANYCH'!$C:$C,STATYSTYKI!$C143,'BAZA DANYCH'!$G:$G,STATYSTYKI!$D143,'BAZA DANYCH'!$J:$J,STATYSTYKI!AA$99,'BAZA DANYCH'!$I:$I,STATYSTYKI!$L$5)</f>
        <v>1</v>
      </c>
      <c r="AB143" s="52">
        <f>SUMIFS('BAZA DANYCH'!$M:$M,'BAZA DANYCH'!$B:$B,STATYSTYKI!$B143,'BAZA DANYCH'!$C:$C,STATYSTYKI!$C143,'BAZA DANYCH'!$G:$G,STATYSTYKI!$D143,'BAZA DANYCH'!$J:$J,STATYSTYKI!AB$99,'BAZA DANYCH'!$I:$I,STATYSTYKI!$L$5)</f>
        <v>0</v>
      </c>
      <c r="AC143" s="52">
        <f>SUMIFS('BAZA DANYCH'!$M:$M,'BAZA DANYCH'!$B:$B,STATYSTYKI!$B143,'BAZA DANYCH'!$C:$C,STATYSTYKI!$C143,'BAZA DANYCH'!$G:$G,STATYSTYKI!$D143,'BAZA DANYCH'!$J:$J,STATYSTYKI!AC$99,'BAZA DANYCH'!$I:$I,STATYSTYKI!$L$5)</f>
        <v>0</v>
      </c>
      <c r="AD143" s="52">
        <f>SUMIFS('BAZA DANYCH'!$M:$M,'BAZA DANYCH'!$B:$B,STATYSTYKI!$B143,'BAZA DANYCH'!$C:$C,STATYSTYKI!$C143,'BAZA DANYCH'!$G:$G,STATYSTYKI!$D143,'BAZA DANYCH'!$J:$J,STATYSTYKI!AD$99,'BAZA DANYCH'!$I:$I,STATYSTYKI!$L$5)</f>
        <v>0</v>
      </c>
      <c r="AE143" s="52">
        <f>SUMIFS('BAZA DANYCH'!$M:$M,'BAZA DANYCH'!$B:$B,STATYSTYKI!$B143,'BAZA DANYCH'!$C:$C,STATYSTYKI!$C143,'BAZA DANYCH'!$G:$G,STATYSTYKI!$D143,'BAZA DANYCH'!$J:$J,STATYSTYKI!AE$99,'BAZA DANYCH'!$I:$I,STATYSTYKI!$L$5)</f>
        <v>1</v>
      </c>
      <c r="AF143" s="52">
        <f>SUMIFS('BAZA DANYCH'!$M:$M,'BAZA DANYCH'!$B:$B,STATYSTYKI!$B143,'BAZA DANYCH'!$C:$C,STATYSTYKI!$C143,'BAZA DANYCH'!$G:$G,STATYSTYKI!$D143,'BAZA DANYCH'!$J:$J,STATYSTYKI!AF$99,'BAZA DANYCH'!$I:$I,STATYSTYKI!$L$5)</f>
        <v>1</v>
      </c>
      <c r="AG143" s="52">
        <f>SUMIFS('BAZA DANYCH'!$M:$M,'BAZA DANYCH'!$B:$B,STATYSTYKI!$B143,'BAZA DANYCH'!$C:$C,STATYSTYKI!$C143,'BAZA DANYCH'!$G:$G,STATYSTYKI!$D143,'BAZA DANYCH'!$J:$J,STATYSTYKI!AG$99,'BAZA DANYCH'!$I:$I,STATYSTYKI!$L$5)</f>
        <v>1</v>
      </c>
      <c r="AH143" s="52">
        <f>SUMIFS('BAZA DANYCH'!$M:$M,'BAZA DANYCH'!$B:$B,STATYSTYKI!$B143,'BAZA DANYCH'!$C:$C,STATYSTYKI!$C143,'BAZA DANYCH'!$G:$G,STATYSTYKI!$D143,'BAZA DANYCH'!$J:$J,STATYSTYKI!AH$99,'BAZA DANYCH'!$I:$I,STATYSTYKI!$L$5)</f>
        <v>1</v>
      </c>
      <c r="AI143" s="52">
        <f>SUMIFS('BAZA DANYCH'!$M:$M,'BAZA DANYCH'!$B:$B,STATYSTYKI!$B143,'BAZA DANYCH'!$C:$C,STATYSTYKI!$C143,'BAZA DANYCH'!$G:$G,STATYSTYKI!$D143,'BAZA DANYCH'!$J:$J,STATYSTYKI!AI$99,'BAZA DANYCH'!$I:$I,STATYSTYKI!$L$5)</f>
        <v>0</v>
      </c>
      <c r="AJ143" s="52">
        <f>SUMIFS('BAZA DANYCH'!$M:$M,'BAZA DANYCH'!$B:$B,STATYSTYKI!$B143,'BAZA DANYCH'!$C:$C,STATYSTYKI!$C143,'BAZA DANYCH'!$G:$G,STATYSTYKI!$D143,'BAZA DANYCH'!$J:$J,STATYSTYKI!AJ$99,'BAZA DANYCH'!$I:$I,STATYSTYKI!$L$5)</f>
        <v>3</v>
      </c>
      <c r="AK143" s="52">
        <f>SUMIFS('BAZA DANYCH'!$M:$M,'BAZA DANYCH'!$B:$B,STATYSTYKI!$B143,'BAZA DANYCH'!$C:$C,STATYSTYKI!$C143,'BAZA DANYCH'!$G:$G,STATYSTYKI!$D143,'BAZA DANYCH'!$J:$J,STATYSTYKI!AK$99,'BAZA DANYCH'!$I:$I,STATYSTYKI!$L$5)</f>
        <v>2</v>
      </c>
      <c r="AL143" s="52">
        <f>SUMIFS('BAZA DANYCH'!$M:$M,'BAZA DANYCH'!$B:$B,STATYSTYKI!$B143,'BAZA DANYCH'!$C:$C,STATYSTYKI!$C143,'BAZA DANYCH'!$G:$G,STATYSTYKI!$D143,'BAZA DANYCH'!$J:$J,STATYSTYKI!AL$99,'BAZA DANYCH'!$I:$I,STATYSTYKI!$L$5)</f>
        <v>2</v>
      </c>
      <c r="AM143" s="52">
        <f>SUMIFS('BAZA DANYCH'!$M:$M,'BAZA DANYCH'!$B:$B,STATYSTYKI!$B143,'BAZA DANYCH'!$C:$C,STATYSTYKI!$C143,'BAZA DANYCH'!$G:$G,STATYSTYKI!$D143,'BAZA DANYCH'!$J:$J,STATYSTYKI!AM$99,'BAZA DANYCH'!$I:$I,STATYSTYKI!$L$5)</f>
        <v>3</v>
      </c>
      <c r="AN143" s="52">
        <f>SUMIFS('BAZA DANYCH'!$M:$M,'BAZA DANYCH'!$B:$B,STATYSTYKI!$B143,'BAZA DANYCH'!$C:$C,STATYSTYKI!$C143,'BAZA DANYCH'!$G:$G,STATYSTYKI!$D143,'BAZA DANYCH'!$J:$J,STATYSTYKI!AN$99,'BAZA DANYCH'!$I:$I,STATYSTYKI!$L$5)</f>
        <v>2</v>
      </c>
      <c r="AO143" s="52">
        <f>SUMIFS('BAZA DANYCH'!$M:$M,'BAZA DANYCH'!$B:$B,STATYSTYKI!$B143,'BAZA DANYCH'!$C:$C,STATYSTYKI!$C143,'BAZA DANYCH'!$G:$G,STATYSTYKI!$D143,'BAZA DANYCH'!$J:$J,STATYSTYKI!AO$99,'BAZA DANYCH'!$I:$I,STATYSTYKI!$L$5)</f>
        <v>2</v>
      </c>
      <c r="AP143" s="52">
        <f>SUMIFS('BAZA DANYCH'!$M:$M,'BAZA DANYCH'!$B:$B,STATYSTYKI!$B143,'BAZA DANYCH'!$C:$C,STATYSTYKI!$C143,'BAZA DANYCH'!$G:$G,STATYSTYKI!$D143,'BAZA DANYCH'!$J:$J,STATYSTYKI!AP$99,'BAZA DANYCH'!$I:$I,STATYSTYKI!$L$5)</f>
        <v>2</v>
      </c>
      <c r="AQ143" s="52">
        <f>SUMIFS('BAZA DANYCH'!$M:$M,'BAZA DANYCH'!$B:$B,STATYSTYKI!$B143,'BAZA DANYCH'!$C:$C,STATYSTYKI!$C143,'BAZA DANYCH'!$G:$G,STATYSTYKI!$D143,'BAZA DANYCH'!$J:$J,STATYSTYKI!AQ$99,'BAZA DANYCH'!$I:$I,STATYSTYKI!$L$5)</f>
        <v>1</v>
      </c>
      <c r="AR143" s="52">
        <f>SUMIFS('BAZA DANYCH'!$M:$M,'BAZA DANYCH'!$B:$B,STATYSTYKI!$B143,'BAZA DANYCH'!$C:$C,STATYSTYKI!$C143,'BAZA DANYCH'!$G:$G,STATYSTYKI!$D143,'BAZA DANYCH'!$J:$J,STATYSTYKI!AR$99,'BAZA DANYCH'!$I:$I,STATYSTYKI!$L$5)</f>
        <v>3</v>
      </c>
      <c r="AS143" s="52">
        <f>SUMIFS('BAZA DANYCH'!$M:$M,'BAZA DANYCH'!$B:$B,STATYSTYKI!$B143,'BAZA DANYCH'!$C:$C,STATYSTYKI!$C143,'BAZA DANYCH'!$G:$G,STATYSTYKI!$D143,'BAZA DANYCH'!$J:$J,STATYSTYKI!AS$99,'BAZA DANYCH'!$I:$I,STATYSTYKI!$L$5)</f>
        <v>1</v>
      </c>
      <c r="AT143" s="52">
        <f>SUMIFS('BAZA DANYCH'!$M:$M,'BAZA DANYCH'!$B:$B,STATYSTYKI!$B143,'BAZA DANYCH'!$C:$C,STATYSTYKI!$C143,'BAZA DANYCH'!$G:$G,STATYSTYKI!$D143,'BAZA DANYCH'!$J:$J,STATYSTYKI!AT$99,'BAZA DANYCH'!$I:$I,STATYSTYKI!$L$5)</f>
        <v>1</v>
      </c>
      <c r="AU143" s="52">
        <f>SUMIFS('BAZA DANYCH'!$M:$M,'BAZA DANYCH'!$B:$B,STATYSTYKI!$B143,'BAZA DANYCH'!$C:$C,STATYSTYKI!$C143,'BAZA DANYCH'!$G:$G,STATYSTYKI!$D143,'BAZA DANYCH'!$J:$J,STATYSTYKI!AU$99,'BAZA DANYCH'!$I:$I,STATYSTYKI!$L$5)</f>
        <v>5</v>
      </c>
      <c r="AV143" s="52">
        <f>SUMIFS('BAZA DANYCH'!$M:$M,'BAZA DANYCH'!$B:$B,STATYSTYKI!$B143,'BAZA DANYCH'!$C:$C,STATYSTYKI!$C143,'BAZA DANYCH'!$G:$G,STATYSTYKI!$D143,'BAZA DANYCH'!$J:$J,STATYSTYKI!AV$99,'BAZA DANYCH'!$I:$I,STATYSTYKI!$L$5)</f>
        <v>0</v>
      </c>
      <c r="AW143" s="52">
        <f>SUMIFS('BAZA DANYCH'!$M:$M,'BAZA DANYCH'!$B:$B,STATYSTYKI!$B143,'BAZA DANYCH'!$C:$C,STATYSTYKI!$C143,'BAZA DANYCH'!$G:$G,STATYSTYKI!$D143,'BAZA DANYCH'!$J:$J,STATYSTYKI!AW$99,'BAZA DANYCH'!$I:$I,STATYSTYKI!$L$5)</f>
        <v>1</v>
      </c>
      <c r="AX143" s="52">
        <f>SUMIFS('BAZA DANYCH'!$M:$M,'BAZA DANYCH'!$B:$B,STATYSTYKI!$B143,'BAZA DANYCH'!$C:$C,STATYSTYKI!$C143,'BAZA DANYCH'!$G:$G,STATYSTYKI!$D143,'BAZA DANYCH'!$J:$J,STATYSTYKI!AX$99,'BAZA DANYCH'!$I:$I,STATYSTYKI!$L$5)</f>
        <v>4</v>
      </c>
      <c r="AY143" s="52">
        <f>SUMIFS('BAZA DANYCH'!$M:$M,'BAZA DANYCH'!$B:$B,STATYSTYKI!$B143,'BAZA DANYCH'!$C:$C,STATYSTYKI!$C143,'BAZA DANYCH'!$G:$G,STATYSTYKI!$D143,'BAZA DANYCH'!$J:$J,STATYSTYKI!AY$99,'BAZA DANYCH'!$I:$I,STATYSTYKI!$L$5)</f>
        <v>3</v>
      </c>
      <c r="AZ143" s="52">
        <f>SUMIFS('BAZA DANYCH'!$M:$M,'BAZA DANYCH'!$B:$B,STATYSTYKI!$B143,'BAZA DANYCH'!$C:$C,STATYSTYKI!$C143,'BAZA DANYCH'!$G:$G,STATYSTYKI!$D143,'BAZA DANYCH'!$J:$J,STATYSTYKI!AZ$99,'BAZA DANYCH'!$I:$I,STATYSTYKI!$L$5)</f>
        <v>2</v>
      </c>
      <c r="BA143" s="52">
        <f>SUMIFS('BAZA DANYCH'!$M:$M,'BAZA DANYCH'!$B:$B,STATYSTYKI!$B143,'BAZA DANYCH'!$C:$C,STATYSTYKI!$C143,'BAZA DANYCH'!$G:$G,STATYSTYKI!$D143,'BAZA DANYCH'!$J:$J,STATYSTYKI!BA$99,'BAZA DANYCH'!$I:$I,STATYSTYKI!$L$5)</f>
        <v>0</v>
      </c>
      <c r="BB143" s="52">
        <f>SUMIFS('BAZA DANYCH'!$M:$M,'BAZA DANYCH'!$B:$B,STATYSTYKI!$B143,'BAZA DANYCH'!$C:$C,STATYSTYKI!$C143,'BAZA DANYCH'!$G:$G,STATYSTYKI!$D143,'BAZA DANYCH'!$J:$J,STATYSTYKI!BB$99,'BAZA DANYCH'!$I:$I,STATYSTYKI!$L$5)</f>
        <v>3</v>
      </c>
      <c r="BC143" s="52">
        <f>SUMIFS('BAZA DANYCH'!$M:$M,'BAZA DANYCH'!$B:$B,STATYSTYKI!$B143,'BAZA DANYCH'!$C:$C,STATYSTYKI!$C143,'BAZA DANYCH'!$G:$G,STATYSTYKI!$D143,'BAZA DANYCH'!$J:$J,STATYSTYKI!BC$99,'BAZA DANYCH'!$I:$I,STATYSTYKI!$L$5)</f>
        <v>1</v>
      </c>
      <c r="BD143" s="52">
        <f>SUMIFS('BAZA DANYCH'!$M:$M,'BAZA DANYCH'!$B:$B,STATYSTYKI!$B143,'BAZA DANYCH'!$C:$C,STATYSTYKI!$C143,'BAZA DANYCH'!$G:$G,STATYSTYKI!$D143,'BAZA DANYCH'!$J:$J,STATYSTYKI!BD$99,'BAZA DANYCH'!$I:$I,STATYSTYKI!$L$5)</f>
        <v>1</v>
      </c>
      <c r="BE143" s="52">
        <f>SUMIFS('BAZA DANYCH'!$M:$M,'BAZA DANYCH'!$B:$B,STATYSTYKI!$B143,'BAZA DANYCH'!$C:$C,STATYSTYKI!$C143,'BAZA DANYCH'!$G:$G,STATYSTYKI!$D143,'BAZA DANYCH'!$J:$J,STATYSTYKI!BE$99,'BAZA DANYCH'!$I:$I,STATYSTYKI!$L$5)</f>
        <v>1</v>
      </c>
      <c r="BF143" s="52">
        <f>SUMIFS('BAZA DANYCH'!$M:$M,'BAZA DANYCH'!$B:$B,STATYSTYKI!$B143,'BAZA DANYCH'!$C:$C,STATYSTYKI!$C143,'BAZA DANYCH'!$G:$G,STATYSTYKI!$D143,'BAZA DANYCH'!$J:$J,STATYSTYKI!BF$99,'BAZA DANYCH'!$I:$I,STATYSTYKI!$L$5)</f>
        <v>1</v>
      </c>
      <c r="BG143" s="52">
        <f>SUMIFS('BAZA DANYCH'!$M:$M,'BAZA DANYCH'!$B:$B,STATYSTYKI!$B143,'BAZA DANYCH'!$C:$C,STATYSTYKI!$C143,'BAZA DANYCH'!$G:$G,STATYSTYKI!$D143,'BAZA DANYCH'!$J:$J,STATYSTYKI!BG$99,'BAZA DANYCH'!$I:$I,STATYSTYKI!$L$5)</f>
        <v>2</v>
      </c>
      <c r="BH143" s="52">
        <f>SUMIFS('BAZA DANYCH'!$M:$M,'BAZA DANYCH'!$B:$B,STATYSTYKI!$B143,'BAZA DANYCH'!$C:$C,STATYSTYKI!$C143,'BAZA DANYCH'!$G:$G,STATYSTYKI!$D143,'BAZA DANYCH'!$J:$J,STATYSTYKI!BH$99,'BAZA DANYCH'!$I:$I,STATYSTYKI!$L$5)</f>
        <v>2</v>
      </c>
      <c r="BI143" s="52">
        <f>SUMIFS('BAZA DANYCH'!$M:$M,'BAZA DANYCH'!$B:$B,STATYSTYKI!$B143,'BAZA DANYCH'!$C:$C,STATYSTYKI!$C143,'BAZA DANYCH'!$G:$G,STATYSTYKI!$D143,'BAZA DANYCH'!$J:$J,STATYSTYKI!BI$99,'BAZA DANYCH'!$I:$I,STATYSTYKI!$L$5)</f>
        <v>1</v>
      </c>
      <c r="BJ143" s="52">
        <f>SUMIFS('BAZA DANYCH'!$M:$M,'BAZA DANYCH'!$B:$B,STATYSTYKI!$B143,'BAZA DANYCH'!$C:$C,STATYSTYKI!$C143,'BAZA DANYCH'!$G:$G,STATYSTYKI!$D143,'BAZA DANYCH'!$J:$J,STATYSTYKI!BJ$99,'BAZA DANYCH'!$I:$I,STATYSTYKI!$L$5)</f>
        <v>1</v>
      </c>
      <c r="BK143" s="52">
        <f>SUMIFS('BAZA DANYCH'!$M:$M,'BAZA DANYCH'!$B:$B,STATYSTYKI!$B143,'BAZA DANYCH'!$C:$C,STATYSTYKI!$C143,'BAZA DANYCH'!$G:$G,STATYSTYKI!$D143,'BAZA DANYCH'!$J:$J,STATYSTYKI!BK$99,'BAZA DANYCH'!$I:$I,STATYSTYKI!$L$5)</f>
        <v>3</v>
      </c>
      <c r="BL143" s="52">
        <f>SUMIFS('BAZA DANYCH'!$M:$M,'BAZA DANYCH'!$B:$B,STATYSTYKI!$B143,'BAZA DANYCH'!$C:$C,STATYSTYKI!$C143,'BAZA DANYCH'!$G:$G,STATYSTYKI!$D143,'BAZA DANYCH'!$J:$J,STATYSTYKI!BL$99,'BAZA DANYCH'!$I:$I,STATYSTYKI!$L$5)</f>
        <v>2</v>
      </c>
      <c r="BM143" s="52">
        <f>SUMIFS('BAZA DANYCH'!$M:$M,'BAZA DANYCH'!$B:$B,STATYSTYKI!$B143,'BAZA DANYCH'!$C:$C,STATYSTYKI!$C143,'BAZA DANYCH'!$G:$G,STATYSTYKI!$D143,'BAZA DANYCH'!$J:$J,STATYSTYKI!BM$99,'BAZA DANYCH'!$I:$I,STATYSTYKI!$L$5)</f>
        <v>0</v>
      </c>
      <c r="BN143" s="52">
        <f>SUMIFS('BAZA DANYCH'!$M:$M,'BAZA DANYCH'!$B:$B,STATYSTYKI!$B143,'BAZA DANYCH'!$C:$C,STATYSTYKI!$C143,'BAZA DANYCH'!$G:$G,STATYSTYKI!$D143,'BAZA DANYCH'!$J:$J,STATYSTYKI!BN$99,'BAZA DANYCH'!$I:$I,STATYSTYKI!$L$5)</f>
        <v>3</v>
      </c>
      <c r="BO143" s="52">
        <f>SUMIFS('BAZA DANYCH'!$M:$M,'BAZA DANYCH'!$B:$B,STATYSTYKI!$B143,'BAZA DANYCH'!$C:$C,STATYSTYKI!$C143,'BAZA DANYCH'!$G:$G,STATYSTYKI!$D143,'BAZA DANYCH'!$J:$J,STATYSTYKI!BO$99,'BAZA DANYCH'!$I:$I,STATYSTYKI!$L$5)</f>
        <v>3</v>
      </c>
      <c r="BP143" s="52">
        <f>SUMIFS('BAZA DANYCH'!$M:$M,'BAZA DANYCH'!$B:$B,STATYSTYKI!$B143,'BAZA DANYCH'!$C:$C,STATYSTYKI!$C143,'BAZA DANYCH'!$G:$G,STATYSTYKI!$D143,'BAZA DANYCH'!$J:$J,STATYSTYKI!BP$99,'BAZA DANYCH'!$I:$I,STATYSTYKI!$L$5)</f>
        <v>2</v>
      </c>
      <c r="BQ143" s="52">
        <f>SUMIFS('BAZA DANYCH'!$M:$M,'BAZA DANYCH'!$B:$B,STATYSTYKI!$B143,'BAZA DANYCH'!$C:$C,STATYSTYKI!$C143,'BAZA DANYCH'!$G:$G,STATYSTYKI!$D143,'BAZA DANYCH'!$J:$J,STATYSTYKI!BQ$99,'BAZA DANYCH'!$I:$I,STATYSTYKI!$L$5)</f>
        <v>3</v>
      </c>
      <c r="BR143" s="52">
        <f>SUMIFS('BAZA DANYCH'!$M:$M,'BAZA DANYCH'!$B:$B,STATYSTYKI!$B143,'BAZA DANYCH'!$C:$C,STATYSTYKI!$C143,'BAZA DANYCH'!$G:$G,STATYSTYKI!$D143,'BAZA DANYCH'!$J:$J,STATYSTYKI!BR$99,'BAZA DANYCH'!$I:$I,STATYSTYKI!$L$5)</f>
        <v>3</v>
      </c>
      <c r="BS143" s="52">
        <f>SUMIFS('BAZA DANYCH'!$M:$M,'BAZA DANYCH'!$B:$B,STATYSTYKI!$B143,'BAZA DANYCH'!$C:$C,STATYSTYKI!$C143,'BAZA DANYCH'!$G:$G,STATYSTYKI!$D143,'BAZA DANYCH'!$J:$J,STATYSTYKI!BS$99,'BAZA DANYCH'!$I:$I,STATYSTYKI!$L$5)</f>
        <v>3</v>
      </c>
      <c r="BT143" s="52">
        <f>SUMIFS('BAZA DANYCH'!$M:$M,'BAZA DANYCH'!$B:$B,STATYSTYKI!$B143,'BAZA DANYCH'!$C:$C,STATYSTYKI!$C143,'BAZA DANYCH'!$G:$G,STATYSTYKI!$D143,'BAZA DANYCH'!$J:$J,STATYSTYKI!BT$99,'BAZA DANYCH'!$I:$I,STATYSTYKI!$L$5)</f>
        <v>4</v>
      </c>
      <c r="BU143" s="52">
        <f>SUMIFS('BAZA DANYCH'!$M:$M,'BAZA DANYCH'!$B:$B,STATYSTYKI!$B143,'BAZA DANYCH'!$C:$C,STATYSTYKI!$C143,'BAZA DANYCH'!$G:$G,STATYSTYKI!$D143,'BAZA DANYCH'!$J:$J,STATYSTYKI!BU$99,'BAZA DANYCH'!$I:$I,STATYSTYKI!$L$5)</f>
        <v>1</v>
      </c>
      <c r="BV143" s="52">
        <f>SUMIFS('BAZA DANYCH'!$M:$M,'BAZA DANYCH'!$B:$B,STATYSTYKI!$B143,'BAZA DANYCH'!$C:$C,STATYSTYKI!$C143,'BAZA DANYCH'!$G:$G,STATYSTYKI!$D143,'BAZA DANYCH'!$J:$J,STATYSTYKI!BV$99,'BAZA DANYCH'!$I:$I,STATYSTYKI!$L$5)</f>
        <v>0</v>
      </c>
      <c r="BW143" s="52">
        <f>SUMIFS('BAZA DANYCH'!$M:$M,'BAZA DANYCH'!$B:$B,STATYSTYKI!$B143,'BAZA DANYCH'!$C:$C,STATYSTYKI!$C143,'BAZA DANYCH'!$G:$G,STATYSTYKI!$D143,'BAZA DANYCH'!$J:$J,STATYSTYKI!BW$99,'BAZA DANYCH'!$I:$I,STATYSTYKI!$L$5)</f>
        <v>0</v>
      </c>
      <c r="BX143" s="52">
        <f>SUMIFS('BAZA DANYCH'!$M:$M,'BAZA DANYCH'!$B:$B,STATYSTYKI!$B143,'BAZA DANYCH'!$C:$C,STATYSTYKI!$C143,'BAZA DANYCH'!$G:$G,STATYSTYKI!$D143,'BAZA DANYCH'!$J:$J,STATYSTYKI!BX$99,'BAZA DANYCH'!$I:$I,STATYSTYKI!$L$5)</f>
        <v>1</v>
      </c>
      <c r="BY143" s="52">
        <f>SUMIFS('BAZA DANYCH'!$M:$M,'BAZA DANYCH'!$B:$B,STATYSTYKI!$B143,'BAZA DANYCH'!$C:$C,STATYSTYKI!$C143,'BAZA DANYCH'!$G:$G,STATYSTYKI!$D143,'BAZA DANYCH'!$J:$J,STATYSTYKI!BY$99,'BAZA DANYCH'!$I:$I,STATYSTYKI!$L$5)</f>
        <v>2</v>
      </c>
      <c r="BZ143" s="52">
        <f>SUMIFS('BAZA DANYCH'!$M:$M,'BAZA DANYCH'!$B:$B,STATYSTYKI!$B143,'BAZA DANYCH'!$C:$C,STATYSTYKI!$C143,'BAZA DANYCH'!$G:$G,STATYSTYKI!$D143,'BAZA DANYCH'!$J:$J,STATYSTYKI!BZ$99,'BAZA DANYCH'!$I:$I,STATYSTYKI!$L$5)</f>
        <v>1</v>
      </c>
      <c r="CA143" s="52">
        <f>SUMIFS('BAZA DANYCH'!$M:$M,'BAZA DANYCH'!$B:$B,STATYSTYKI!$B143,'BAZA DANYCH'!$C:$C,STATYSTYKI!$C143,'BAZA DANYCH'!$G:$G,STATYSTYKI!$D143,'BAZA DANYCH'!$J:$J,STATYSTYKI!CA$99,'BAZA DANYCH'!$I:$I,STATYSTYKI!$L$5)</f>
        <v>1</v>
      </c>
      <c r="CB143" s="52">
        <f>SUMIFS('BAZA DANYCH'!$M:$M,'BAZA DANYCH'!$B:$B,STATYSTYKI!$B143,'BAZA DANYCH'!$C:$C,STATYSTYKI!$C143,'BAZA DANYCH'!$G:$G,STATYSTYKI!$D143,'BAZA DANYCH'!$J:$J,STATYSTYKI!CB$99,'BAZA DANYCH'!$I:$I,STATYSTYKI!$L$5)</f>
        <v>3</v>
      </c>
      <c r="CC143" s="52">
        <f>SUMIFS('BAZA DANYCH'!$M:$M,'BAZA DANYCH'!$B:$B,STATYSTYKI!$B143,'BAZA DANYCH'!$C:$C,STATYSTYKI!$C143,'BAZA DANYCH'!$G:$G,STATYSTYKI!$D143,'BAZA DANYCH'!$J:$J,STATYSTYKI!CC$99,'BAZA DANYCH'!$I:$I,STATYSTYKI!$L$5)</f>
        <v>2</v>
      </c>
      <c r="CD143" s="52">
        <f>SUMIFS('BAZA DANYCH'!$M:$M,'BAZA DANYCH'!$B:$B,STATYSTYKI!$B143,'BAZA DANYCH'!$C:$C,STATYSTYKI!$C143,'BAZA DANYCH'!$G:$G,STATYSTYKI!$D143,'BAZA DANYCH'!$J:$J,STATYSTYKI!CD$99,'BAZA DANYCH'!$I:$I,STATYSTYKI!$L$5)</f>
        <v>1</v>
      </c>
      <c r="CE143" s="52">
        <f>SUMIFS('BAZA DANYCH'!$M:$M,'BAZA DANYCH'!$B:$B,STATYSTYKI!$B143,'BAZA DANYCH'!$C:$C,STATYSTYKI!$C143,'BAZA DANYCH'!$G:$G,STATYSTYKI!$D143,'BAZA DANYCH'!$J:$J,STATYSTYKI!CE$99,'BAZA DANYCH'!$I:$I,STATYSTYKI!$L$5)</f>
        <v>2</v>
      </c>
      <c r="CF143" s="52">
        <f>SUMIFS('BAZA DANYCH'!$M:$M,'BAZA DANYCH'!$B:$B,STATYSTYKI!$B143,'BAZA DANYCH'!$C:$C,STATYSTYKI!$C143,'BAZA DANYCH'!$G:$G,STATYSTYKI!$D143,'BAZA DANYCH'!$J:$J,STATYSTYKI!CF$99,'BAZA DANYCH'!$I:$I,STATYSTYKI!$L$5)</f>
        <v>0</v>
      </c>
      <c r="CG143" s="52">
        <f>SUMIFS('BAZA DANYCH'!$M:$M,'BAZA DANYCH'!$B:$B,STATYSTYKI!$B143,'BAZA DANYCH'!$C:$C,STATYSTYKI!$C143,'BAZA DANYCH'!$G:$G,STATYSTYKI!$D143,'BAZA DANYCH'!$J:$J,STATYSTYKI!CG$99,'BAZA DANYCH'!$I:$I,STATYSTYKI!$L$5)</f>
        <v>3</v>
      </c>
      <c r="CH143" s="52">
        <f>SUMIFS('BAZA DANYCH'!$M:$M,'BAZA DANYCH'!$B:$B,STATYSTYKI!$B143,'BAZA DANYCH'!$C:$C,STATYSTYKI!$C143,'BAZA DANYCH'!$G:$G,STATYSTYKI!$D143,'BAZA DANYCH'!$J:$J,STATYSTYKI!CH$99,'BAZA DANYCH'!$I:$I,STATYSTYKI!$L$5)</f>
        <v>1</v>
      </c>
      <c r="CI143" s="52">
        <f>SUMIFS('BAZA DANYCH'!$M:$M,'BAZA DANYCH'!$B:$B,STATYSTYKI!$B143,'BAZA DANYCH'!$C:$C,STATYSTYKI!$C143,'BAZA DANYCH'!$G:$G,STATYSTYKI!$D143,'BAZA DANYCH'!$J:$J,STATYSTYKI!CI$99,'BAZA DANYCH'!$I:$I,STATYSTYKI!$L$5)</f>
        <v>2</v>
      </c>
      <c r="CJ143" s="52">
        <f>SUMIFS('BAZA DANYCH'!$M:$M,'BAZA DANYCH'!$B:$B,STATYSTYKI!$B143,'BAZA DANYCH'!$C:$C,STATYSTYKI!$C143,'BAZA DANYCH'!$G:$G,STATYSTYKI!$D143,'BAZA DANYCH'!$J:$J,STATYSTYKI!CJ$99,'BAZA DANYCH'!$I:$I,STATYSTYKI!$L$5)</f>
        <v>0</v>
      </c>
      <c r="CK143" s="52">
        <f>SUMIFS('BAZA DANYCH'!$M:$M,'BAZA DANYCH'!$B:$B,STATYSTYKI!$B143,'BAZA DANYCH'!$C:$C,STATYSTYKI!$C143,'BAZA DANYCH'!$G:$G,STATYSTYKI!$D143,'BAZA DANYCH'!$J:$J,STATYSTYKI!CK$99,'BAZA DANYCH'!$I:$I,STATYSTYKI!$L$5)</f>
        <v>1</v>
      </c>
      <c r="CL143" s="52">
        <f>SUMIFS('BAZA DANYCH'!$M:$M,'BAZA DANYCH'!$B:$B,STATYSTYKI!$B143,'BAZA DANYCH'!$C:$C,STATYSTYKI!$C143,'BAZA DANYCH'!$G:$G,STATYSTYKI!$D143,'BAZA DANYCH'!$J:$J,STATYSTYKI!CL$99,'BAZA DANYCH'!$I:$I,STATYSTYKI!$L$5)</f>
        <v>1</v>
      </c>
      <c r="CM143" s="52">
        <f>SUMIFS('BAZA DANYCH'!$M:$M,'BAZA DANYCH'!$B:$B,STATYSTYKI!$B143,'BAZA DANYCH'!$C:$C,STATYSTYKI!$C143,'BAZA DANYCH'!$G:$G,STATYSTYKI!$D143,'BAZA DANYCH'!$J:$J,STATYSTYKI!CM$99,'BAZA DANYCH'!$I:$I,STATYSTYKI!$L$5)</f>
        <v>0</v>
      </c>
      <c r="CN143" s="52">
        <f>SUMIFS('BAZA DANYCH'!$M:$M,'BAZA DANYCH'!$B:$B,STATYSTYKI!$B143,'BAZA DANYCH'!$C:$C,STATYSTYKI!$C143,'BAZA DANYCH'!$G:$G,STATYSTYKI!$D143,'BAZA DANYCH'!$J:$J,STATYSTYKI!CN$99,'BAZA DANYCH'!$I:$I,STATYSTYKI!$L$5)</f>
        <v>0</v>
      </c>
      <c r="CO143" s="52">
        <f>SUMIFS('BAZA DANYCH'!$M:$M,'BAZA DANYCH'!$B:$B,STATYSTYKI!$B143,'BAZA DANYCH'!$C:$C,STATYSTYKI!$C143,'BAZA DANYCH'!$G:$G,STATYSTYKI!$D143,'BAZA DANYCH'!$J:$J,STATYSTYKI!CO$99,'BAZA DANYCH'!$I:$I,STATYSTYKI!$L$5)</f>
        <v>2</v>
      </c>
      <c r="CP143" s="52">
        <f>SUMIFS('BAZA DANYCH'!$M:$M,'BAZA DANYCH'!$B:$B,STATYSTYKI!$B143,'BAZA DANYCH'!$C:$C,STATYSTYKI!$C143,'BAZA DANYCH'!$G:$G,STATYSTYKI!$D143,'BAZA DANYCH'!$J:$J,STATYSTYKI!CP$99,'BAZA DANYCH'!$I:$I,STATYSTYKI!$L$5)</f>
        <v>1</v>
      </c>
      <c r="CQ143" s="52">
        <f>SUMIFS('BAZA DANYCH'!$M:$M,'BAZA DANYCH'!$B:$B,STATYSTYKI!$B143,'BAZA DANYCH'!$C:$C,STATYSTYKI!$C143,'BAZA DANYCH'!$G:$G,STATYSTYKI!$D143,'BAZA DANYCH'!$J:$J,STATYSTYKI!CQ$99,'BAZA DANYCH'!$I:$I,STATYSTYKI!$L$5)</f>
        <v>2</v>
      </c>
      <c r="CR143" s="52">
        <f>SUMIFS('BAZA DANYCH'!$M:$M,'BAZA DANYCH'!$B:$B,STATYSTYKI!$B143,'BAZA DANYCH'!$C:$C,STATYSTYKI!$C143,'BAZA DANYCH'!$G:$G,STATYSTYKI!$D143,'BAZA DANYCH'!$J:$J,STATYSTYKI!CR$99,'BAZA DANYCH'!$I:$I,STATYSTYKI!$L$5)</f>
        <v>0</v>
      </c>
      <c r="CS143" s="52">
        <f>SUMIFS('BAZA DANYCH'!$M:$M,'BAZA DANYCH'!$B:$B,STATYSTYKI!$B143,'BAZA DANYCH'!$C:$C,STATYSTYKI!$C143,'BAZA DANYCH'!$G:$G,STATYSTYKI!$D143,'BAZA DANYCH'!$J:$J,STATYSTYKI!CS$99,'BAZA DANYCH'!$I:$I,STATYSTYKI!$L$5)</f>
        <v>0</v>
      </c>
      <c r="CT143" s="52">
        <f>SUMIFS('BAZA DANYCH'!$M:$M,'BAZA DANYCH'!$B:$B,STATYSTYKI!$B143,'BAZA DANYCH'!$C:$C,STATYSTYKI!$C143,'BAZA DANYCH'!$G:$G,STATYSTYKI!$D143,'BAZA DANYCH'!$J:$J,STATYSTYKI!CT$99,'BAZA DANYCH'!$I:$I,STATYSTYKI!$L$5)</f>
        <v>0</v>
      </c>
      <c r="CU143" s="52">
        <f>SUMIFS('BAZA DANYCH'!$M:$M,'BAZA DANYCH'!$B:$B,STATYSTYKI!$B143,'BAZA DANYCH'!$C:$C,STATYSTYKI!$C143,'BAZA DANYCH'!$G:$G,STATYSTYKI!$D143,'BAZA DANYCH'!$J:$J,STATYSTYKI!CU$99,'BAZA DANYCH'!$I:$I,STATYSTYKI!$L$5)</f>
        <v>1</v>
      </c>
      <c r="CV143" s="52">
        <f>SUMIFS('BAZA DANYCH'!$M:$M,'BAZA DANYCH'!$B:$B,STATYSTYKI!$B143,'BAZA DANYCH'!$C:$C,STATYSTYKI!$C143,'BAZA DANYCH'!$G:$G,STATYSTYKI!$D143,'BAZA DANYCH'!$J:$J,STATYSTYKI!CV$99,'BAZA DANYCH'!$I:$I,STATYSTYKI!$L$5)</f>
        <v>0</v>
      </c>
      <c r="CW143" s="52">
        <f>SUMIFS('BAZA DANYCH'!$M:$M,'BAZA DANYCH'!$B:$B,STATYSTYKI!$B143,'BAZA DANYCH'!$C:$C,STATYSTYKI!$C143,'BAZA DANYCH'!$G:$G,STATYSTYKI!$D143,'BAZA DANYCH'!$J:$J,STATYSTYKI!CW$99,'BAZA DANYCH'!$I:$I,STATYSTYKI!$L$5)</f>
        <v>3</v>
      </c>
      <c r="CX143" s="52">
        <f>SUMIFS('BAZA DANYCH'!$M:$M,'BAZA DANYCH'!$B:$B,STATYSTYKI!$B143,'BAZA DANYCH'!$C:$C,STATYSTYKI!$C143,'BAZA DANYCH'!$G:$G,STATYSTYKI!$D143,'BAZA DANYCH'!$J:$J,STATYSTYKI!CX$99,'BAZA DANYCH'!$I:$I,STATYSTYKI!$L$5)</f>
        <v>1</v>
      </c>
    </row>
    <row r="144" spans="2:102">
      <c r="B144" s="20" t="s">
        <v>118</v>
      </c>
      <c r="C144" s="20" t="s">
        <v>117</v>
      </c>
      <c r="D144" s="20" t="s">
        <v>17</v>
      </c>
      <c r="E144" s="25" t="s">
        <v>8</v>
      </c>
      <c r="F144" s="52">
        <f t="shared" si="208"/>
        <v>204</v>
      </c>
      <c r="G144" s="52">
        <f>SUMIFS('BAZA DANYCH'!$P:$P,'BAZA DANYCH'!$B:$B,STATYSTYKI!$B144,'BAZA DANYCH'!$C:$C,STATYSTYKI!$C144,'BAZA DANYCH'!$G:$G,STATYSTYKI!$D144,'BAZA DANYCH'!$J:$J,STATYSTYKI!G$99,'BAZA DANYCH'!$I:$I,STATYSTYKI!$L$5)</f>
        <v>1</v>
      </c>
      <c r="H144" s="52">
        <f>SUMIFS('BAZA DANYCH'!$P:$P,'BAZA DANYCH'!$B:$B,STATYSTYKI!$B144,'BAZA DANYCH'!$C:$C,STATYSTYKI!$C144,'BAZA DANYCH'!$G:$G,STATYSTYKI!$D144,'BAZA DANYCH'!$J:$J,STATYSTYKI!H$99,'BAZA DANYCH'!$I:$I,STATYSTYKI!$L$5)</f>
        <v>0</v>
      </c>
      <c r="I144" s="52">
        <f>SUMIFS('BAZA DANYCH'!$P:$P,'BAZA DANYCH'!$B:$B,STATYSTYKI!$B144,'BAZA DANYCH'!$C:$C,STATYSTYKI!$C144,'BAZA DANYCH'!$G:$G,STATYSTYKI!$D144,'BAZA DANYCH'!$J:$J,STATYSTYKI!I$99,'BAZA DANYCH'!$I:$I,STATYSTYKI!$L$5)</f>
        <v>2</v>
      </c>
      <c r="J144" s="52">
        <f>SUMIFS('BAZA DANYCH'!$P:$P,'BAZA DANYCH'!$B:$B,STATYSTYKI!$B144,'BAZA DANYCH'!$C:$C,STATYSTYKI!$C144,'BAZA DANYCH'!$G:$G,STATYSTYKI!$D144,'BAZA DANYCH'!$J:$J,STATYSTYKI!J$99,'BAZA DANYCH'!$I:$I,STATYSTYKI!$L$5)</f>
        <v>0</v>
      </c>
      <c r="K144" s="52">
        <f>SUMIFS('BAZA DANYCH'!$P:$P,'BAZA DANYCH'!$B:$B,STATYSTYKI!$B144,'BAZA DANYCH'!$C:$C,STATYSTYKI!$C144,'BAZA DANYCH'!$G:$G,STATYSTYKI!$D144,'BAZA DANYCH'!$J:$J,STATYSTYKI!K$99,'BAZA DANYCH'!$I:$I,STATYSTYKI!$L$5)</f>
        <v>1</v>
      </c>
      <c r="L144" s="52">
        <f>SUMIFS('BAZA DANYCH'!$P:$P,'BAZA DANYCH'!$B:$B,STATYSTYKI!$B144,'BAZA DANYCH'!$C:$C,STATYSTYKI!$C144,'BAZA DANYCH'!$G:$G,STATYSTYKI!$D144,'BAZA DANYCH'!$J:$J,STATYSTYKI!L$99,'BAZA DANYCH'!$I:$I,STATYSTYKI!$L$5)</f>
        <v>2</v>
      </c>
      <c r="M144" s="52">
        <f>SUMIFS('BAZA DANYCH'!$P:$P,'BAZA DANYCH'!$B:$B,STATYSTYKI!$B144,'BAZA DANYCH'!$C:$C,STATYSTYKI!$C144,'BAZA DANYCH'!$G:$G,STATYSTYKI!$D144,'BAZA DANYCH'!$J:$J,STATYSTYKI!M$99,'BAZA DANYCH'!$I:$I,STATYSTYKI!$L$5)</f>
        <v>3</v>
      </c>
      <c r="N144" s="52">
        <f>SUMIFS('BAZA DANYCH'!$P:$P,'BAZA DANYCH'!$B:$B,STATYSTYKI!$B144,'BAZA DANYCH'!$C:$C,STATYSTYKI!$C144,'BAZA DANYCH'!$G:$G,STATYSTYKI!$D144,'BAZA DANYCH'!$J:$J,STATYSTYKI!N$99,'BAZA DANYCH'!$I:$I,STATYSTYKI!$L$5)</f>
        <v>2</v>
      </c>
      <c r="O144" s="52">
        <f>SUMIFS('BAZA DANYCH'!$P:$P,'BAZA DANYCH'!$B:$B,STATYSTYKI!$B144,'BAZA DANYCH'!$C:$C,STATYSTYKI!$C144,'BAZA DANYCH'!$G:$G,STATYSTYKI!$D144,'BAZA DANYCH'!$J:$J,STATYSTYKI!O$99,'BAZA DANYCH'!$I:$I,STATYSTYKI!$L$5)</f>
        <v>3</v>
      </c>
      <c r="P144" s="52">
        <f>SUMIFS('BAZA DANYCH'!$P:$P,'BAZA DANYCH'!$B:$B,STATYSTYKI!$B144,'BAZA DANYCH'!$C:$C,STATYSTYKI!$C144,'BAZA DANYCH'!$G:$G,STATYSTYKI!$D144,'BAZA DANYCH'!$J:$J,STATYSTYKI!P$99,'BAZA DANYCH'!$I:$I,STATYSTYKI!$L$5)</f>
        <v>0</v>
      </c>
      <c r="Q144" s="52">
        <f>SUMIFS('BAZA DANYCH'!$P:$P,'BAZA DANYCH'!$B:$B,STATYSTYKI!$B144,'BAZA DANYCH'!$C:$C,STATYSTYKI!$C144,'BAZA DANYCH'!$G:$G,STATYSTYKI!$D144,'BAZA DANYCH'!$J:$J,STATYSTYKI!Q$99,'BAZA DANYCH'!$I:$I,STATYSTYKI!$L$5)</f>
        <v>0</v>
      </c>
      <c r="R144" s="52">
        <f>SUMIFS('BAZA DANYCH'!$P:$P,'BAZA DANYCH'!$B:$B,STATYSTYKI!$B144,'BAZA DANYCH'!$C:$C,STATYSTYKI!$C144,'BAZA DANYCH'!$G:$G,STATYSTYKI!$D144,'BAZA DANYCH'!$J:$J,STATYSTYKI!R$99,'BAZA DANYCH'!$I:$I,STATYSTYKI!$L$5)</f>
        <v>1</v>
      </c>
      <c r="S144" s="52">
        <f>SUMIFS('BAZA DANYCH'!$P:$P,'BAZA DANYCH'!$B:$B,STATYSTYKI!$B144,'BAZA DANYCH'!$C:$C,STATYSTYKI!$C144,'BAZA DANYCH'!$G:$G,STATYSTYKI!$D144,'BAZA DANYCH'!$J:$J,STATYSTYKI!S$99,'BAZA DANYCH'!$I:$I,STATYSTYKI!$L$5)</f>
        <v>1</v>
      </c>
      <c r="T144" s="52">
        <f>SUMIFS('BAZA DANYCH'!$P:$P,'BAZA DANYCH'!$B:$B,STATYSTYKI!$B144,'BAZA DANYCH'!$C:$C,STATYSTYKI!$C144,'BAZA DANYCH'!$G:$G,STATYSTYKI!$D144,'BAZA DANYCH'!$J:$J,STATYSTYKI!T$99,'BAZA DANYCH'!$I:$I,STATYSTYKI!$L$5)</f>
        <v>0</v>
      </c>
      <c r="U144" s="52">
        <f>SUMIFS('BAZA DANYCH'!$P:$P,'BAZA DANYCH'!$B:$B,STATYSTYKI!$B144,'BAZA DANYCH'!$C:$C,STATYSTYKI!$C144,'BAZA DANYCH'!$G:$G,STATYSTYKI!$D144,'BAZA DANYCH'!$J:$J,STATYSTYKI!U$99,'BAZA DANYCH'!$I:$I,STATYSTYKI!$L$5)</f>
        <v>0</v>
      </c>
      <c r="V144" s="52">
        <f>SUMIFS('BAZA DANYCH'!$P:$P,'BAZA DANYCH'!$B:$B,STATYSTYKI!$B144,'BAZA DANYCH'!$C:$C,STATYSTYKI!$C144,'BAZA DANYCH'!$G:$G,STATYSTYKI!$D144,'BAZA DANYCH'!$J:$J,STATYSTYKI!V$99,'BAZA DANYCH'!$I:$I,STATYSTYKI!$L$5)</f>
        <v>0</v>
      </c>
      <c r="W144" s="52">
        <f>SUMIFS('BAZA DANYCH'!$P:$P,'BAZA DANYCH'!$B:$B,STATYSTYKI!$B144,'BAZA DANYCH'!$C:$C,STATYSTYKI!$C144,'BAZA DANYCH'!$G:$G,STATYSTYKI!$D144,'BAZA DANYCH'!$J:$J,STATYSTYKI!W$99,'BAZA DANYCH'!$I:$I,STATYSTYKI!$L$5)</f>
        <v>0</v>
      </c>
      <c r="X144" s="52">
        <f>SUMIFS('BAZA DANYCH'!$P:$P,'BAZA DANYCH'!$B:$B,STATYSTYKI!$B144,'BAZA DANYCH'!$C:$C,STATYSTYKI!$C144,'BAZA DANYCH'!$G:$G,STATYSTYKI!$D144,'BAZA DANYCH'!$J:$J,STATYSTYKI!X$99,'BAZA DANYCH'!$I:$I,STATYSTYKI!$L$5)</f>
        <v>0</v>
      </c>
      <c r="Y144" s="52">
        <f>SUMIFS('BAZA DANYCH'!$P:$P,'BAZA DANYCH'!$B:$B,STATYSTYKI!$B144,'BAZA DANYCH'!$C:$C,STATYSTYKI!$C144,'BAZA DANYCH'!$G:$G,STATYSTYKI!$D144,'BAZA DANYCH'!$J:$J,STATYSTYKI!Y$99,'BAZA DANYCH'!$I:$I,STATYSTYKI!$L$5)</f>
        <v>2</v>
      </c>
      <c r="Z144" s="52">
        <f>SUMIFS('BAZA DANYCH'!$P:$P,'BAZA DANYCH'!$B:$B,STATYSTYKI!$B144,'BAZA DANYCH'!$C:$C,STATYSTYKI!$C144,'BAZA DANYCH'!$G:$G,STATYSTYKI!$D144,'BAZA DANYCH'!$J:$J,STATYSTYKI!Z$99,'BAZA DANYCH'!$I:$I,STATYSTYKI!$L$5)</f>
        <v>3</v>
      </c>
      <c r="AA144" s="52">
        <f>SUMIFS('BAZA DANYCH'!$P:$P,'BAZA DANYCH'!$B:$B,STATYSTYKI!$B144,'BAZA DANYCH'!$C:$C,STATYSTYKI!$C144,'BAZA DANYCH'!$G:$G,STATYSTYKI!$D144,'BAZA DANYCH'!$J:$J,STATYSTYKI!AA$99,'BAZA DANYCH'!$I:$I,STATYSTYKI!$L$5)</f>
        <v>3</v>
      </c>
      <c r="AB144" s="52">
        <f>SUMIFS('BAZA DANYCH'!$P:$P,'BAZA DANYCH'!$B:$B,STATYSTYKI!$B144,'BAZA DANYCH'!$C:$C,STATYSTYKI!$C144,'BAZA DANYCH'!$G:$G,STATYSTYKI!$D144,'BAZA DANYCH'!$J:$J,STATYSTYKI!AB$99,'BAZA DANYCH'!$I:$I,STATYSTYKI!$L$5)</f>
        <v>3</v>
      </c>
      <c r="AC144" s="52">
        <f>SUMIFS('BAZA DANYCH'!$P:$P,'BAZA DANYCH'!$B:$B,STATYSTYKI!$B144,'BAZA DANYCH'!$C:$C,STATYSTYKI!$C144,'BAZA DANYCH'!$G:$G,STATYSTYKI!$D144,'BAZA DANYCH'!$J:$J,STATYSTYKI!AC$99,'BAZA DANYCH'!$I:$I,STATYSTYKI!$L$5)</f>
        <v>4</v>
      </c>
      <c r="AD144" s="52">
        <f>SUMIFS('BAZA DANYCH'!$P:$P,'BAZA DANYCH'!$B:$B,STATYSTYKI!$B144,'BAZA DANYCH'!$C:$C,STATYSTYKI!$C144,'BAZA DANYCH'!$G:$G,STATYSTYKI!$D144,'BAZA DANYCH'!$J:$J,STATYSTYKI!AD$99,'BAZA DANYCH'!$I:$I,STATYSTYKI!$L$5)</f>
        <v>3</v>
      </c>
      <c r="AE144" s="52">
        <f>SUMIFS('BAZA DANYCH'!$P:$P,'BAZA DANYCH'!$B:$B,STATYSTYKI!$B144,'BAZA DANYCH'!$C:$C,STATYSTYKI!$C144,'BAZA DANYCH'!$G:$G,STATYSTYKI!$D144,'BAZA DANYCH'!$J:$J,STATYSTYKI!AE$99,'BAZA DANYCH'!$I:$I,STATYSTYKI!$L$5)</f>
        <v>1</v>
      </c>
      <c r="AF144" s="52">
        <f>SUMIFS('BAZA DANYCH'!$P:$P,'BAZA DANYCH'!$B:$B,STATYSTYKI!$B144,'BAZA DANYCH'!$C:$C,STATYSTYKI!$C144,'BAZA DANYCH'!$G:$G,STATYSTYKI!$D144,'BAZA DANYCH'!$J:$J,STATYSTYKI!AF$99,'BAZA DANYCH'!$I:$I,STATYSTYKI!$L$5)</f>
        <v>4</v>
      </c>
      <c r="AG144" s="52">
        <f>SUMIFS('BAZA DANYCH'!$P:$P,'BAZA DANYCH'!$B:$B,STATYSTYKI!$B144,'BAZA DANYCH'!$C:$C,STATYSTYKI!$C144,'BAZA DANYCH'!$G:$G,STATYSTYKI!$D144,'BAZA DANYCH'!$J:$J,STATYSTYKI!AG$99,'BAZA DANYCH'!$I:$I,STATYSTYKI!$L$5)</f>
        <v>5</v>
      </c>
      <c r="AH144" s="52">
        <f>SUMIFS('BAZA DANYCH'!$P:$P,'BAZA DANYCH'!$B:$B,STATYSTYKI!$B144,'BAZA DANYCH'!$C:$C,STATYSTYKI!$C144,'BAZA DANYCH'!$G:$G,STATYSTYKI!$D144,'BAZA DANYCH'!$J:$J,STATYSTYKI!AH$99,'BAZA DANYCH'!$I:$I,STATYSTYKI!$L$5)</f>
        <v>3</v>
      </c>
      <c r="AI144" s="52">
        <f>SUMIFS('BAZA DANYCH'!$P:$P,'BAZA DANYCH'!$B:$B,STATYSTYKI!$B144,'BAZA DANYCH'!$C:$C,STATYSTYKI!$C144,'BAZA DANYCH'!$G:$G,STATYSTYKI!$D144,'BAZA DANYCH'!$J:$J,STATYSTYKI!AI$99,'BAZA DANYCH'!$I:$I,STATYSTYKI!$L$5)</f>
        <v>1</v>
      </c>
      <c r="AJ144" s="52">
        <f>SUMIFS('BAZA DANYCH'!$P:$P,'BAZA DANYCH'!$B:$B,STATYSTYKI!$B144,'BAZA DANYCH'!$C:$C,STATYSTYKI!$C144,'BAZA DANYCH'!$G:$G,STATYSTYKI!$D144,'BAZA DANYCH'!$J:$J,STATYSTYKI!AJ$99,'BAZA DANYCH'!$I:$I,STATYSTYKI!$L$5)</f>
        <v>3</v>
      </c>
      <c r="AK144" s="52">
        <f>SUMIFS('BAZA DANYCH'!$P:$P,'BAZA DANYCH'!$B:$B,STATYSTYKI!$B144,'BAZA DANYCH'!$C:$C,STATYSTYKI!$C144,'BAZA DANYCH'!$G:$G,STATYSTYKI!$D144,'BAZA DANYCH'!$J:$J,STATYSTYKI!AK$99,'BAZA DANYCH'!$I:$I,STATYSTYKI!$L$5)</f>
        <v>2</v>
      </c>
      <c r="AL144" s="52">
        <f>SUMIFS('BAZA DANYCH'!$P:$P,'BAZA DANYCH'!$B:$B,STATYSTYKI!$B144,'BAZA DANYCH'!$C:$C,STATYSTYKI!$C144,'BAZA DANYCH'!$G:$G,STATYSTYKI!$D144,'BAZA DANYCH'!$J:$J,STATYSTYKI!AL$99,'BAZA DANYCH'!$I:$I,STATYSTYKI!$L$5)</f>
        <v>0</v>
      </c>
      <c r="AM144" s="52">
        <f>SUMIFS('BAZA DANYCH'!$P:$P,'BAZA DANYCH'!$B:$B,STATYSTYKI!$B144,'BAZA DANYCH'!$C:$C,STATYSTYKI!$C144,'BAZA DANYCH'!$G:$G,STATYSTYKI!$D144,'BAZA DANYCH'!$J:$J,STATYSTYKI!AM$99,'BAZA DANYCH'!$I:$I,STATYSTYKI!$L$5)</f>
        <v>0</v>
      </c>
      <c r="AN144" s="52">
        <f>SUMIFS('BAZA DANYCH'!$P:$P,'BAZA DANYCH'!$B:$B,STATYSTYKI!$B144,'BAZA DANYCH'!$C:$C,STATYSTYKI!$C144,'BAZA DANYCH'!$G:$G,STATYSTYKI!$D144,'BAZA DANYCH'!$J:$J,STATYSTYKI!AN$99,'BAZA DANYCH'!$I:$I,STATYSTYKI!$L$5)</f>
        <v>3</v>
      </c>
      <c r="AO144" s="52">
        <f>SUMIFS('BAZA DANYCH'!$P:$P,'BAZA DANYCH'!$B:$B,STATYSTYKI!$B144,'BAZA DANYCH'!$C:$C,STATYSTYKI!$C144,'BAZA DANYCH'!$G:$G,STATYSTYKI!$D144,'BAZA DANYCH'!$J:$J,STATYSTYKI!AO$99,'BAZA DANYCH'!$I:$I,STATYSTYKI!$L$5)</f>
        <v>1</v>
      </c>
      <c r="AP144" s="52">
        <f>SUMIFS('BAZA DANYCH'!$P:$P,'BAZA DANYCH'!$B:$B,STATYSTYKI!$B144,'BAZA DANYCH'!$C:$C,STATYSTYKI!$C144,'BAZA DANYCH'!$G:$G,STATYSTYKI!$D144,'BAZA DANYCH'!$J:$J,STATYSTYKI!AP$99,'BAZA DANYCH'!$I:$I,STATYSTYKI!$L$5)</f>
        <v>3</v>
      </c>
      <c r="AQ144" s="52">
        <f>SUMIFS('BAZA DANYCH'!$P:$P,'BAZA DANYCH'!$B:$B,STATYSTYKI!$B144,'BAZA DANYCH'!$C:$C,STATYSTYKI!$C144,'BAZA DANYCH'!$G:$G,STATYSTYKI!$D144,'BAZA DANYCH'!$J:$J,STATYSTYKI!AQ$99,'BAZA DANYCH'!$I:$I,STATYSTYKI!$L$5)</f>
        <v>4</v>
      </c>
      <c r="AR144" s="52">
        <f>SUMIFS('BAZA DANYCH'!$P:$P,'BAZA DANYCH'!$B:$B,STATYSTYKI!$B144,'BAZA DANYCH'!$C:$C,STATYSTYKI!$C144,'BAZA DANYCH'!$G:$G,STATYSTYKI!$D144,'BAZA DANYCH'!$J:$J,STATYSTYKI!AR$99,'BAZA DANYCH'!$I:$I,STATYSTYKI!$L$5)</f>
        <v>0</v>
      </c>
      <c r="AS144" s="52">
        <f>SUMIFS('BAZA DANYCH'!$P:$P,'BAZA DANYCH'!$B:$B,STATYSTYKI!$B144,'BAZA DANYCH'!$C:$C,STATYSTYKI!$C144,'BAZA DANYCH'!$G:$G,STATYSTYKI!$D144,'BAZA DANYCH'!$J:$J,STATYSTYKI!AS$99,'BAZA DANYCH'!$I:$I,STATYSTYKI!$L$5)</f>
        <v>1</v>
      </c>
      <c r="AT144" s="52">
        <f>SUMIFS('BAZA DANYCH'!$P:$P,'BAZA DANYCH'!$B:$B,STATYSTYKI!$B144,'BAZA DANYCH'!$C:$C,STATYSTYKI!$C144,'BAZA DANYCH'!$G:$G,STATYSTYKI!$D144,'BAZA DANYCH'!$J:$J,STATYSTYKI!AT$99,'BAZA DANYCH'!$I:$I,STATYSTYKI!$L$5)</f>
        <v>1</v>
      </c>
      <c r="AU144" s="52">
        <f>SUMIFS('BAZA DANYCH'!$P:$P,'BAZA DANYCH'!$B:$B,STATYSTYKI!$B144,'BAZA DANYCH'!$C:$C,STATYSTYKI!$C144,'BAZA DANYCH'!$G:$G,STATYSTYKI!$D144,'BAZA DANYCH'!$J:$J,STATYSTYKI!AU$99,'BAZA DANYCH'!$I:$I,STATYSTYKI!$L$5)</f>
        <v>1</v>
      </c>
      <c r="AV144" s="52">
        <f>SUMIFS('BAZA DANYCH'!$P:$P,'BAZA DANYCH'!$B:$B,STATYSTYKI!$B144,'BAZA DANYCH'!$C:$C,STATYSTYKI!$C144,'BAZA DANYCH'!$G:$G,STATYSTYKI!$D144,'BAZA DANYCH'!$J:$J,STATYSTYKI!AV$99,'BAZA DANYCH'!$I:$I,STATYSTYKI!$L$5)</f>
        <v>4</v>
      </c>
      <c r="AW144" s="52">
        <f>SUMIFS('BAZA DANYCH'!$P:$P,'BAZA DANYCH'!$B:$B,STATYSTYKI!$B144,'BAZA DANYCH'!$C:$C,STATYSTYKI!$C144,'BAZA DANYCH'!$G:$G,STATYSTYKI!$D144,'BAZA DANYCH'!$J:$J,STATYSTYKI!AW$99,'BAZA DANYCH'!$I:$I,STATYSTYKI!$L$5)</f>
        <v>1</v>
      </c>
      <c r="AX144" s="52">
        <f>SUMIFS('BAZA DANYCH'!$P:$P,'BAZA DANYCH'!$B:$B,STATYSTYKI!$B144,'BAZA DANYCH'!$C:$C,STATYSTYKI!$C144,'BAZA DANYCH'!$G:$G,STATYSTYKI!$D144,'BAZA DANYCH'!$J:$J,STATYSTYKI!AX$99,'BAZA DANYCH'!$I:$I,STATYSTYKI!$L$5)</f>
        <v>5</v>
      </c>
      <c r="AY144" s="52">
        <f>SUMIFS('BAZA DANYCH'!$P:$P,'BAZA DANYCH'!$B:$B,STATYSTYKI!$B144,'BAZA DANYCH'!$C:$C,STATYSTYKI!$C144,'BAZA DANYCH'!$G:$G,STATYSTYKI!$D144,'BAZA DANYCH'!$J:$J,STATYSTYKI!AY$99,'BAZA DANYCH'!$I:$I,STATYSTYKI!$L$5)</f>
        <v>7</v>
      </c>
      <c r="AZ144" s="52">
        <f>SUMIFS('BAZA DANYCH'!$P:$P,'BAZA DANYCH'!$B:$B,STATYSTYKI!$B144,'BAZA DANYCH'!$C:$C,STATYSTYKI!$C144,'BAZA DANYCH'!$G:$G,STATYSTYKI!$D144,'BAZA DANYCH'!$J:$J,STATYSTYKI!AZ$99,'BAZA DANYCH'!$I:$I,STATYSTYKI!$L$5)</f>
        <v>3</v>
      </c>
      <c r="BA144" s="52">
        <f>SUMIFS('BAZA DANYCH'!$P:$P,'BAZA DANYCH'!$B:$B,STATYSTYKI!$B144,'BAZA DANYCH'!$C:$C,STATYSTYKI!$C144,'BAZA DANYCH'!$G:$G,STATYSTYKI!$D144,'BAZA DANYCH'!$J:$J,STATYSTYKI!BA$99,'BAZA DANYCH'!$I:$I,STATYSTYKI!$L$5)</f>
        <v>2</v>
      </c>
      <c r="BB144" s="52">
        <f>SUMIFS('BAZA DANYCH'!$P:$P,'BAZA DANYCH'!$B:$B,STATYSTYKI!$B144,'BAZA DANYCH'!$C:$C,STATYSTYKI!$C144,'BAZA DANYCH'!$G:$G,STATYSTYKI!$D144,'BAZA DANYCH'!$J:$J,STATYSTYKI!BB$99,'BAZA DANYCH'!$I:$I,STATYSTYKI!$L$5)</f>
        <v>3</v>
      </c>
      <c r="BC144" s="52">
        <f>SUMIFS('BAZA DANYCH'!$P:$P,'BAZA DANYCH'!$B:$B,STATYSTYKI!$B144,'BAZA DANYCH'!$C:$C,STATYSTYKI!$C144,'BAZA DANYCH'!$G:$G,STATYSTYKI!$D144,'BAZA DANYCH'!$J:$J,STATYSTYKI!BC$99,'BAZA DANYCH'!$I:$I,STATYSTYKI!$L$5)</f>
        <v>1</v>
      </c>
      <c r="BD144" s="52">
        <f>SUMIFS('BAZA DANYCH'!$P:$P,'BAZA DANYCH'!$B:$B,STATYSTYKI!$B144,'BAZA DANYCH'!$C:$C,STATYSTYKI!$C144,'BAZA DANYCH'!$G:$G,STATYSTYKI!$D144,'BAZA DANYCH'!$J:$J,STATYSTYKI!BD$99,'BAZA DANYCH'!$I:$I,STATYSTYKI!$L$5)</f>
        <v>1</v>
      </c>
      <c r="BE144" s="52">
        <f>SUMIFS('BAZA DANYCH'!$P:$P,'BAZA DANYCH'!$B:$B,STATYSTYKI!$B144,'BAZA DANYCH'!$C:$C,STATYSTYKI!$C144,'BAZA DANYCH'!$G:$G,STATYSTYKI!$D144,'BAZA DANYCH'!$J:$J,STATYSTYKI!BE$99,'BAZA DANYCH'!$I:$I,STATYSTYKI!$L$5)</f>
        <v>1</v>
      </c>
      <c r="BF144" s="52">
        <f>SUMIFS('BAZA DANYCH'!$P:$P,'BAZA DANYCH'!$B:$B,STATYSTYKI!$B144,'BAZA DANYCH'!$C:$C,STATYSTYKI!$C144,'BAZA DANYCH'!$G:$G,STATYSTYKI!$D144,'BAZA DANYCH'!$J:$J,STATYSTYKI!BF$99,'BAZA DANYCH'!$I:$I,STATYSTYKI!$L$5)</f>
        <v>0</v>
      </c>
      <c r="BG144" s="52">
        <f>SUMIFS('BAZA DANYCH'!$P:$P,'BAZA DANYCH'!$B:$B,STATYSTYKI!$B144,'BAZA DANYCH'!$C:$C,STATYSTYKI!$C144,'BAZA DANYCH'!$G:$G,STATYSTYKI!$D144,'BAZA DANYCH'!$J:$J,STATYSTYKI!BG$99,'BAZA DANYCH'!$I:$I,STATYSTYKI!$L$5)</f>
        <v>1</v>
      </c>
      <c r="BH144" s="52">
        <f>SUMIFS('BAZA DANYCH'!$P:$P,'BAZA DANYCH'!$B:$B,STATYSTYKI!$B144,'BAZA DANYCH'!$C:$C,STATYSTYKI!$C144,'BAZA DANYCH'!$G:$G,STATYSTYKI!$D144,'BAZA DANYCH'!$J:$J,STATYSTYKI!BH$99,'BAZA DANYCH'!$I:$I,STATYSTYKI!$L$5)</f>
        <v>4</v>
      </c>
      <c r="BI144" s="52">
        <f>SUMIFS('BAZA DANYCH'!$P:$P,'BAZA DANYCH'!$B:$B,STATYSTYKI!$B144,'BAZA DANYCH'!$C:$C,STATYSTYKI!$C144,'BAZA DANYCH'!$G:$G,STATYSTYKI!$D144,'BAZA DANYCH'!$J:$J,STATYSTYKI!BI$99,'BAZA DANYCH'!$I:$I,STATYSTYKI!$L$5)</f>
        <v>4</v>
      </c>
      <c r="BJ144" s="52">
        <f>SUMIFS('BAZA DANYCH'!$P:$P,'BAZA DANYCH'!$B:$B,STATYSTYKI!$B144,'BAZA DANYCH'!$C:$C,STATYSTYKI!$C144,'BAZA DANYCH'!$G:$G,STATYSTYKI!$D144,'BAZA DANYCH'!$J:$J,STATYSTYKI!BJ$99,'BAZA DANYCH'!$I:$I,STATYSTYKI!$L$5)</f>
        <v>1</v>
      </c>
      <c r="BK144" s="52">
        <f>SUMIFS('BAZA DANYCH'!$P:$P,'BAZA DANYCH'!$B:$B,STATYSTYKI!$B144,'BAZA DANYCH'!$C:$C,STATYSTYKI!$C144,'BAZA DANYCH'!$G:$G,STATYSTYKI!$D144,'BAZA DANYCH'!$J:$J,STATYSTYKI!BK$99,'BAZA DANYCH'!$I:$I,STATYSTYKI!$L$5)</f>
        <v>1</v>
      </c>
      <c r="BL144" s="52">
        <f>SUMIFS('BAZA DANYCH'!$P:$P,'BAZA DANYCH'!$B:$B,STATYSTYKI!$B144,'BAZA DANYCH'!$C:$C,STATYSTYKI!$C144,'BAZA DANYCH'!$G:$G,STATYSTYKI!$D144,'BAZA DANYCH'!$J:$J,STATYSTYKI!BL$99,'BAZA DANYCH'!$I:$I,STATYSTYKI!$L$5)</f>
        <v>4</v>
      </c>
      <c r="BM144" s="52">
        <f>SUMIFS('BAZA DANYCH'!$P:$P,'BAZA DANYCH'!$B:$B,STATYSTYKI!$B144,'BAZA DANYCH'!$C:$C,STATYSTYKI!$C144,'BAZA DANYCH'!$G:$G,STATYSTYKI!$D144,'BAZA DANYCH'!$J:$J,STATYSTYKI!BM$99,'BAZA DANYCH'!$I:$I,STATYSTYKI!$L$5)</f>
        <v>1</v>
      </c>
      <c r="BN144" s="52">
        <f>SUMIFS('BAZA DANYCH'!$P:$P,'BAZA DANYCH'!$B:$B,STATYSTYKI!$B144,'BAZA DANYCH'!$C:$C,STATYSTYKI!$C144,'BAZA DANYCH'!$G:$G,STATYSTYKI!$D144,'BAZA DANYCH'!$J:$J,STATYSTYKI!BN$99,'BAZA DANYCH'!$I:$I,STATYSTYKI!$L$5)</f>
        <v>2</v>
      </c>
      <c r="BO144" s="52">
        <f>SUMIFS('BAZA DANYCH'!$P:$P,'BAZA DANYCH'!$B:$B,STATYSTYKI!$B144,'BAZA DANYCH'!$C:$C,STATYSTYKI!$C144,'BAZA DANYCH'!$G:$G,STATYSTYKI!$D144,'BAZA DANYCH'!$J:$J,STATYSTYKI!BO$99,'BAZA DANYCH'!$I:$I,STATYSTYKI!$L$5)</f>
        <v>5</v>
      </c>
      <c r="BP144" s="52">
        <f>SUMIFS('BAZA DANYCH'!$P:$P,'BAZA DANYCH'!$B:$B,STATYSTYKI!$B144,'BAZA DANYCH'!$C:$C,STATYSTYKI!$C144,'BAZA DANYCH'!$G:$G,STATYSTYKI!$D144,'BAZA DANYCH'!$J:$J,STATYSTYKI!BP$99,'BAZA DANYCH'!$I:$I,STATYSTYKI!$L$5)</f>
        <v>0</v>
      </c>
      <c r="BQ144" s="52">
        <f>SUMIFS('BAZA DANYCH'!$P:$P,'BAZA DANYCH'!$B:$B,STATYSTYKI!$B144,'BAZA DANYCH'!$C:$C,STATYSTYKI!$C144,'BAZA DANYCH'!$G:$G,STATYSTYKI!$D144,'BAZA DANYCH'!$J:$J,STATYSTYKI!BQ$99,'BAZA DANYCH'!$I:$I,STATYSTYKI!$L$5)</f>
        <v>2</v>
      </c>
      <c r="BR144" s="52">
        <f>SUMIFS('BAZA DANYCH'!$P:$P,'BAZA DANYCH'!$B:$B,STATYSTYKI!$B144,'BAZA DANYCH'!$C:$C,STATYSTYKI!$C144,'BAZA DANYCH'!$G:$G,STATYSTYKI!$D144,'BAZA DANYCH'!$J:$J,STATYSTYKI!BR$99,'BAZA DANYCH'!$I:$I,STATYSTYKI!$L$5)</f>
        <v>4</v>
      </c>
      <c r="BS144" s="52">
        <f>SUMIFS('BAZA DANYCH'!$P:$P,'BAZA DANYCH'!$B:$B,STATYSTYKI!$B144,'BAZA DANYCH'!$C:$C,STATYSTYKI!$C144,'BAZA DANYCH'!$G:$G,STATYSTYKI!$D144,'BAZA DANYCH'!$J:$J,STATYSTYKI!BS$99,'BAZA DANYCH'!$I:$I,STATYSTYKI!$L$5)</f>
        <v>4</v>
      </c>
      <c r="BT144" s="52">
        <f>SUMIFS('BAZA DANYCH'!$P:$P,'BAZA DANYCH'!$B:$B,STATYSTYKI!$B144,'BAZA DANYCH'!$C:$C,STATYSTYKI!$C144,'BAZA DANYCH'!$G:$G,STATYSTYKI!$D144,'BAZA DANYCH'!$J:$J,STATYSTYKI!BT$99,'BAZA DANYCH'!$I:$I,STATYSTYKI!$L$5)</f>
        <v>0</v>
      </c>
      <c r="BU144" s="52">
        <f>SUMIFS('BAZA DANYCH'!$P:$P,'BAZA DANYCH'!$B:$B,STATYSTYKI!$B144,'BAZA DANYCH'!$C:$C,STATYSTYKI!$C144,'BAZA DANYCH'!$G:$G,STATYSTYKI!$D144,'BAZA DANYCH'!$J:$J,STATYSTYKI!BU$99,'BAZA DANYCH'!$I:$I,STATYSTYKI!$L$5)</f>
        <v>3</v>
      </c>
      <c r="BV144" s="52">
        <f>SUMIFS('BAZA DANYCH'!$P:$P,'BAZA DANYCH'!$B:$B,STATYSTYKI!$B144,'BAZA DANYCH'!$C:$C,STATYSTYKI!$C144,'BAZA DANYCH'!$G:$G,STATYSTYKI!$D144,'BAZA DANYCH'!$J:$J,STATYSTYKI!BV$99,'BAZA DANYCH'!$I:$I,STATYSTYKI!$L$5)</f>
        <v>5</v>
      </c>
      <c r="BW144" s="52">
        <f>SUMIFS('BAZA DANYCH'!$P:$P,'BAZA DANYCH'!$B:$B,STATYSTYKI!$B144,'BAZA DANYCH'!$C:$C,STATYSTYKI!$C144,'BAZA DANYCH'!$G:$G,STATYSTYKI!$D144,'BAZA DANYCH'!$J:$J,STATYSTYKI!BW$99,'BAZA DANYCH'!$I:$I,STATYSTYKI!$L$5)</f>
        <v>2</v>
      </c>
      <c r="BX144" s="52">
        <f>SUMIFS('BAZA DANYCH'!$P:$P,'BAZA DANYCH'!$B:$B,STATYSTYKI!$B144,'BAZA DANYCH'!$C:$C,STATYSTYKI!$C144,'BAZA DANYCH'!$G:$G,STATYSTYKI!$D144,'BAZA DANYCH'!$J:$J,STATYSTYKI!BX$99,'BAZA DANYCH'!$I:$I,STATYSTYKI!$L$5)</f>
        <v>2</v>
      </c>
      <c r="BY144" s="52">
        <f>SUMIFS('BAZA DANYCH'!$P:$P,'BAZA DANYCH'!$B:$B,STATYSTYKI!$B144,'BAZA DANYCH'!$C:$C,STATYSTYKI!$C144,'BAZA DANYCH'!$G:$G,STATYSTYKI!$D144,'BAZA DANYCH'!$J:$J,STATYSTYKI!BY$99,'BAZA DANYCH'!$I:$I,STATYSTYKI!$L$5)</f>
        <v>0</v>
      </c>
      <c r="BZ144" s="52">
        <f>SUMIFS('BAZA DANYCH'!$P:$P,'BAZA DANYCH'!$B:$B,STATYSTYKI!$B144,'BAZA DANYCH'!$C:$C,STATYSTYKI!$C144,'BAZA DANYCH'!$G:$G,STATYSTYKI!$D144,'BAZA DANYCH'!$J:$J,STATYSTYKI!BZ$99,'BAZA DANYCH'!$I:$I,STATYSTYKI!$L$5)</f>
        <v>0</v>
      </c>
      <c r="CA144" s="52">
        <f>SUMIFS('BAZA DANYCH'!$P:$P,'BAZA DANYCH'!$B:$B,STATYSTYKI!$B144,'BAZA DANYCH'!$C:$C,STATYSTYKI!$C144,'BAZA DANYCH'!$G:$G,STATYSTYKI!$D144,'BAZA DANYCH'!$J:$J,STATYSTYKI!CA$99,'BAZA DANYCH'!$I:$I,STATYSTYKI!$L$5)</f>
        <v>5</v>
      </c>
      <c r="CB144" s="52">
        <f>SUMIFS('BAZA DANYCH'!$P:$P,'BAZA DANYCH'!$B:$B,STATYSTYKI!$B144,'BAZA DANYCH'!$C:$C,STATYSTYKI!$C144,'BAZA DANYCH'!$G:$G,STATYSTYKI!$D144,'BAZA DANYCH'!$J:$J,STATYSTYKI!CB$99,'BAZA DANYCH'!$I:$I,STATYSTYKI!$L$5)</f>
        <v>3</v>
      </c>
      <c r="CC144" s="52">
        <f>SUMIFS('BAZA DANYCH'!$P:$P,'BAZA DANYCH'!$B:$B,STATYSTYKI!$B144,'BAZA DANYCH'!$C:$C,STATYSTYKI!$C144,'BAZA DANYCH'!$G:$G,STATYSTYKI!$D144,'BAZA DANYCH'!$J:$J,STATYSTYKI!CC$99,'BAZA DANYCH'!$I:$I,STATYSTYKI!$L$5)</f>
        <v>1</v>
      </c>
      <c r="CD144" s="52">
        <f>SUMIFS('BAZA DANYCH'!$P:$P,'BAZA DANYCH'!$B:$B,STATYSTYKI!$B144,'BAZA DANYCH'!$C:$C,STATYSTYKI!$C144,'BAZA DANYCH'!$G:$G,STATYSTYKI!$D144,'BAZA DANYCH'!$J:$J,STATYSTYKI!CD$99,'BAZA DANYCH'!$I:$I,STATYSTYKI!$L$5)</f>
        <v>0</v>
      </c>
      <c r="CE144" s="52">
        <f>SUMIFS('BAZA DANYCH'!$P:$P,'BAZA DANYCH'!$B:$B,STATYSTYKI!$B144,'BAZA DANYCH'!$C:$C,STATYSTYKI!$C144,'BAZA DANYCH'!$G:$G,STATYSTYKI!$D144,'BAZA DANYCH'!$J:$J,STATYSTYKI!CE$99,'BAZA DANYCH'!$I:$I,STATYSTYKI!$L$5)</f>
        <v>4</v>
      </c>
      <c r="CF144" s="52">
        <f>SUMIFS('BAZA DANYCH'!$P:$P,'BAZA DANYCH'!$B:$B,STATYSTYKI!$B144,'BAZA DANYCH'!$C:$C,STATYSTYKI!$C144,'BAZA DANYCH'!$G:$G,STATYSTYKI!$D144,'BAZA DANYCH'!$J:$J,STATYSTYKI!CF$99,'BAZA DANYCH'!$I:$I,STATYSTYKI!$L$5)</f>
        <v>6</v>
      </c>
      <c r="CG144" s="52">
        <f>SUMIFS('BAZA DANYCH'!$P:$P,'BAZA DANYCH'!$B:$B,STATYSTYKI!$B144,'BAZA DANYCH'!$C:$C,STATYSTYKI!$C144,'BAZA DANYCH'!$G:$G,STATYSTYKI!$D144,'BAZA DANYCH'!$J:$J,STATYSTYKI!CG$99,'BAZA DANYCH'!$I:$I,STATYSTYKI!$L$5)</f>
        <v>1</v>
      </c>
      <c r="CH144" s="52">
        <f>SUMIFS('BAZA DANYCH'!$P:$P,'BAZA DANYCH'!$B:$B,STATYSTYKI!$B144,'BAZA DANYCH'!$C:$C,STATYSTYKI!$C144,'BAZA DANYCH'!$G:$G,STATYSTYKI!$D144,'BAZA DANYCH'!$J:$J,STATYSTYKI!CH$99,'BAZA DANYCH'!$I:$I,STATYSTYKI!$L$5)</f>
        <v>2</v>
      </c>
      <c r="CI144" s="52">
        <f>SUMIFS('BAZA DANYCH'!$P:$P,'BAZA DANYCH'!$B:$B,STATYSTYKI!$B144,'BAZA DANYCH'!$C:$C,STATYSTYKI!$C144,'BAZA DANYCH'!$G:$G,STATYSTYKI!$D144,'BAZA DANYCH'!$J:$J,STATYSTYKI!CI$99,'BAZA DANYCH'!$I:$I,STATYSTYKI!$L$5)</f>
        <v>2</v>
      </c>
      <c r="CJ144" s="52">
        <f>SUMIFS('BAZA DANYCH'!$P:$P,'BAZA DANYCH'!$B:$B,STATYSTYKI!$B144,'BAZA DANYCH'!$C:$C,STATYSTYKI!$C144,'BAZA DANYCH'!$G:$G,STATYSTYKI!$D144,'BAZA DANYCH'!$J:$J,STATYSTYKI!CJ$99,'BAZA DANYCH'!$I:$I,STATYSTYKI!$L$5)</f>
        <v>2</v>
      </c>
      <c r="CK144" s="52">
        <f>SUMIFS('BAZA DANYCH'!$P:$P,'BAZA DANYCH'!$B:$B,STATYSTYKI!$B144,'BAZA DANYCH'!$C:$C,STATYSTYKI!$C144,'BAZA DANYCH'!$G:$G,STATYSTYKI!$D144,'BAZA DANYCH'!$J:$J,STATYSTYKI!CK$99,'BAZA DANYCH'!$I:$I,STATYSTYKI!$L$5)</f>
        <v>4</v>
      </c>
      <c r="CL144" s="52">
        <f>SUMIFS('BAZA DANYCH'!$P:$P,'BAZA DANYCH'!$B:$B,STATYSTYKI!$B144,'BAZA DANYCH'!$C:$C,STATYSTYKI!$C144,'BAZA DANYCH'!$G:$G,STATYSTYKI!$D144,'BAZA DANYCH'!$J:$J,STATYSTYKI!CL$99,'BAZA DANYCH'!$I:$I,STATYSTYKI!$L$5)</f>
        <v>3</v>
      </c>
      <c r="CM144" s="52">
        <f>SUMIFS('BAZA DANYCH'!$P:$P,'BAZA DANYCH'!$B:$B,STATYSTYKI!$B144,'BAZA DANYCH'!$C:$C,STATYSTYKI!$C144,'BAZA DANYCH'!$G:$G,STATYSTYKI!$D144,'BAZA DANYCH'!$J:$J,STATYSTYKI!CM$99,'BAZA DANYCH'!$I:$I,STATYSTYKI!$L$5)</f>
        <v>4</v>
      </c>
      <c r="CN144" s="52">
        <f>SUMIFS('BAZA DANYCH'!$P:$P,'BAZA DANYCH'!$B:$B,STATYSTYKI!$B144,'BAZA DANYCH'!$C:$C,STATYSTYKI!$C144,'BAZA DANYCH'!$G:$G,STATYSTYKI!$D144,'BAZA DANYCH'!$J:$J,STATYSTYKI!CN$99,'BAZA DANYCH'!$I:$I,STATYSTYKI!$L$5)</f>
        <v>2</v>
      </c>
      <c r="CO144" s="52">
        <f>SUMIFS('BAZA DANYCH'!$P:$P,'BAZA DANYCH'!$B:$B,STATYSTYKI!$B144,'BAZA DANYCH'!$C:$C,STATYSTYKI!$C144,'BAZA DANYCH'!$G:$G,STATYSTYKI!$D144,'BAZA DANYCH'!$J:$J,STATYSTYKI!CO$99,'BAZA DANYCH'!$I:$I,STATYSTYKI!$L$5)</f>
        <v>4</v>
      </c>
      <c r="CP144" s="52">
        <f>SUMIFS('BAZA DANYCH'!$P:$P,'BAZA DANYCH'!$B:$B,STATYSTYKI!$B144,'BAZA DANYCH'!$C:$C,STATYSTYKI!$C144,'BAZA DANYCH'!$G:$G,STATYSTYKI!$D144,'BAZA DANYCH'!$J:$J,STATYSTYKI!CP$99,'BAZA DANYCH'!$I:$I,STATYSTYKI!$L$5)</f>
        <v>5</v>
      </c>
      <c r="CQ144" s="52">
        <f>SUMIFS('BAZA DANYCH'!$P:$P,'BAZA DANYCH'!$B:$B,STATYSTYKI!$B144,'BAZA DANYCH'!$C:$C,STATYSTYKI!$C144,'BAZA DANYCH'!$G:$G,STATYSTYKI!$D144,'BAZA DANYCH'!$J:$J,STATYSTYKI!CQ$99,'BAZA DANYCH'!$I:$I,STATYSTYKI!$L$5)</f>
        <v>4</v>
      </c>
      <c r="CR144" s="52">
        <f>SUMIFS('BAZA DANYCH'!$P:$P,'BAZA DANYCH'!$B:$B,STATYSTYKI!$B144,'BAZA DANYCH'!$C:$C,STATYSTYKI!$C144,'BAZA DANYCH'!$G:$G,STATYSTYKI!$D144,'BAZA DANYCH'!$J:$J,STATYSTYKI!CR$99,'BAZA DANYCH'!$I:$I,STATYSTYKI!$L$5)</f>
        <v>4</v>
      </c>
      <c r="CS144" s="52">
        <f>SUMIFS('BAZA DANYCH'!$P:$P,'BAZA DANYCH'!$B:$B,STATYSTYKI!$B144,'BAZA DANYCH'!$C:$C,STATYSTYKI!$C144,'BAZA DANYCH'!$G:$G,STATYSTYKI!$D144,'BAZA DANYCH'!$J:$J,STATYSTYKI!CS$99,'BAZA DANYCH'!$I:$I,STATYSTYKI!$L$5)</f>
        <v>3</v>
      </c>
      <c r="CT144" s="52">
        <f>SUMIFS('BAZA DANYCH'!$P:$P,'BAZA DANYCH'!$B:$B,STATYSTYKI!$B144,'BAZA DANYCH'!$C:$C,STATYSTYKI!$C144,'BAZA DANYCH'!$G:$G,STATYSTYKI!$D144,'BAZA DANYCH'!$J:$J,STATYSTYKI!CT$99,'BAZA DANYCH'!$I:$I,STATYSTYKI!$L$5)</f>
        <v>1</v>
      </c>
      <c r="CU144" s="52">
        <f>SUMIFS('BAZA DANYCH'!$P:$P,'BAZA DANYCH'!$B:$B,STATYSTYKI!$B144,'BAZA DANYCH'!$C:$C,STATYSTYKI!$C144,'BAZA DANYCH'!$G:$G,STATYSTYKI!$D144,'BAZA DANYCH'!$J:$J,STATYSTYKI!CU$99,'BAZA DANYCH'!$I:$I,STATYSTYKI!$L$5)</f>
        <v>1</v>
      </c>
      <c r="CV144" s="52">
        <f>SUMIFS('BAZA DANYCH'!$P:$P,'BAZA DANYCH'!$B:$B,STATYSTYKI!$B144,'BAZA DANYCH'!$C:$C,STATYSTYKI!$C144,'BAZA DANYCH'!$G:$G,STATYSTYKI!$D144,'BAZA DANYCH'!$J:$J,STATYSTYKI!CV$99,'BAZA DANYCH'!$I:$I,STATYSTYKI!$L$5)</f>
        <v>1</v>
      </c>
      <c r="CW144" s="52">
        <f>SUMIFS('BAZA DANYCH'!$P:$P,'BAZA DANYCH'!$B:$B,STATYSTYKI!$B144,'BAZA DANYCH'!$C:$C,STATYSTYKI!$C144,'BAZA DANYCH'!$G:$G,STATYSTYKI!$D144,'BAZA DANYCH'!$J:$J,STATYSTYKI!CW$99,'BAZA DANYCH'!$I:$I,STATYSTYKI!$L$5)</f>
        <v>0</v>
      </c>
      <c r="CX144" s="52">
        <f>SUMIFS('BAZA DANYCH'!$P:$P,'BAZA DANYCH'!$B:$B,STATYSTYKI!$B144,'BAZA DANYCH'!$C:$C,STATYSTYKI!$C144,'BAZA DANYCH'!$G:$G,STATYSTYKI!$D144,'BAZA DANYCH'!$J:$J,STATYSTYKI!CX$99,'BAZA DANYCH'!$I:$I,STATYSTYKI!$L$5)</f>
        <v>2</v>
      </c>
    </row>
    <row r="145" spans="1:102">
      <c r="B145" s="20" t="s">
        <v>118</v>
      </c>
      <c r="C145" s="20" t="s">
        <v>117</v>
      </c>
      <c r="D145" s="20" t="s">
        <v>17</v>
      </c>
      <c r="E145" s="25" t="s">
        <v>6</v>
      </c>
      <c r="F145" s="52">
        <f t="shared" si="208"/>
        <v>1551</v>
      </c>
      <c r="G145" s="52">
        <f>SUMIFS('BAZA DANYCH'!$N:$N,'BAZA DANYCH'!$B:$B,STATYSTYKI!$B145,'BAZA DANYCH'!$C:$C,STATYSTYKI!$C145,'BAZA DANYCH'!$G:$G,STATYSTYKI!$D145,'BAZA DANYCH'!$J:$J,STATYSTYKI!G$99,'BAZA DANYCH'!$I:$I,STATYSTYKI!$L$5)</f>
        <v>6</v>
      </c>
      <c r="H145" s="52">
        <f>SUMIFS('BAZA DANYCH'!$N:$N,'BAZA DANYCH'!$B:$B,STATYSTYKI!$B145,'BAZA DANYCH'!$C:$C,STATYSTYKI!$C145,'BAZA DANYCH'!$G:$G,STATYSTYKI!$D145,'BAZA DANYCH'!$J:$J,STATYSTYKI!H$99,'BAZA DANYCH'!$I:$I,STATYSTYKI!$L$5)</f>
        <v>8</v>
      </c>
      <c r="I145" s="52">
        <f>SUMIFS('BAZA DANYCH'!$N:$N,'BAZA DANYCH'!$B:$B,STATYSTYKI!$B145,'BAZA DANYCH'!$C:$C,STATYSTYKI!$C145,'BAZA DANYCH'!$G:$G,STATYSTYKI!$D145,'BAZA DANYCH'!$J:$J,STATYSTYKI!I$99,'BAZA DANYCH'!$I:$I,STATYSTYKI!$L$5)</f>
        <v>5</v>
      </c>
      <c r="J145" s="52">
        <f>SUMIFS('BAZA DANYCH'!$N:$N,'BAZA DANYCH'!$B:$B,STATYSTYKI!$B145,'BAZA DANYCH'!$C:$C,STATYSTYKI!$C145,'BAZA DANYCH'!$G:$G,STATYSTYKI!$D145,'BAZA DANYCH'!$J:$J,STATYSTYKI!J$99,'BAZA DANYCH'!$I:$I,STATYSTYKI!$L$5)</f>
        <v>6</v>
      </c>
      <c r="K145" s="52">
        <f>SUMIFS('BAZA DANYCH'!$N:$N,'BAZA DANYCH'!$B:$B,STATYSTYKI!$B145,'BAZA DANYCH'!$C:$C,STATYSTYKI!$C145,'BAZA DANYCH'!$G:$G,STATYSTYKI!$D145,'BAZA DANYCH'!$J:$J,STATYSTYKI!K$99,'BAZA DANYCH'!$I:$I,STATYSTYKI!$L$5)</f>
        <v>4</v>
      </c>
      <c r="L145" s="52">
        <f>SUMIFS('BAZA DANYCH'!$N:$N,'BAZA DANYCH'!$B:$B,STATYSTYKI!$B145,'BAZA DANYCH'!$C:$C,STATYSTYKI!$C145,'BAZA DANYCH'!$G:$G,STATYSTYKI!$D145,'BAZA DANYCH'!$J:$J,STATYSTYKI!L$99,'BAZA DANYCH'!$I:$I,STATYSTYKI!$L$5)</f>
        <v>5</v>
      </c>
      <c r="M145" s="52">
        <f>SUMIFS('BAZA DANYCH'!$N:$N,'BAZA DANYCH'!$B:$B,STATYSTYKI!$B145,'BAZA DANYCH'!$C:$C,STATYSTYKI!$C145,'BAZA DANYCH'!$G:$G,STATYSTYKI!$D145,'BAZA DANYCH'!$J:$J,STATYSTYKI!M$99,'BAZA DANYCH'!$I:$I,STATYSTYKI!$L$5)</f>
        <v>3</v>
      </c>
      <c r="N145" s="52">
        <f>SUMIFS('BAZA DANYCH'!$N:$N,'BAZA DANYCH'!$B:$B,STATYSTYKI!$B145,'BAZA DANYCH'!$C:$C,STATYSTYKI!$C145,'BAZA DANYCH'!$G:$G,STATYSTYKI!$D145,'BAZA DANYCH'!$J:$J,STATYSTYKI!N$99,'BAZA DANYCH'!$I:$I,STATYSTYKI!$L$5)</f>
        <v>5</v>
      </c>
      <c r="O145" s="52">
        <f>SUMIFS('BAZA DANYCH'!$N:$N,'BAZA DANYCH'!$B:$B,STATYSTYKI!$B145,'BAZA DANYCH'!$C:$C,STATYSTYKI!$C145,'BAZA DANYCH'!$G:$G,STATYSTYKI!$D145,'BAZA DANYCH'!$J:$J,STATYSTYKI!O$99,'BAZA DANYCH'!$I:$I,STATYSTYKI!$L$5)</f>
        <v>6</v>
      </c>
      <c r="P145" s="52">
        <f>SUMIFS('BAZA DANYCH'!$N:$N,'BAZA DANYCH'!$B:$B,STATYSTYKI!$B145,'BAZA DANYCH'!$C:$C,STATYSTYKI!$C145,'BAZA DANYCH'!$G:$G,STATYSTYKI!$D145,'BAZA DANYCH'!$J:$J,STATYSTYKI!P$99,'BAZA DANYCH'!$I:$I,STATYSTYKI!$L$5)</f>
        <v>2</v>
      </c>
      <c r="Q145" s="52">
        <f>SUMIFS('BAZA DANYCH'!$N:$N,'BAZA DANYCH'!$B:$B,STATYSTYKI!$B145,'BAZA DANYCH'!$C:$C,STATYSTYKI!$C145,'BAZA DANYCH'!$G:$G,STATYSTYKI!$D145,'BAZA DANYCH'!$J:$J,STATYSTYKI!Q$99,'BAZA DANYCH'!$I:$I,STATYSTYKI!$L$5)</f>
        <v>5</v>
      </c>
      <c r="R145" s="52">
        <f>SUMIFS('BAZA DANYCH'!$N:$N,'BAZA DANYCH'!$B:$B,STATYSTYKI!$B145,'BAZA DANYCH'!$C:$C,STATYSTYKI!$C145,'BAZA DANYCH'!$G:$G,STATYSTYKI!$D145,'BAZA DANYCH'!$J:$J,STATYSTYKI!R$99,'BAZA DANYCH'!$I:$I,STATYSTYKI!$L$5)</f>
        <v>4</v>
      </c>
      <c r="S145" s="52">
        <f>SUMIFS('BAZA DANYCH'!$N:$N,'BAZA DANYCH'!$B:$B,STATYSTYKI!$B145,'BAZA DANYCH'!$C:$C,STATYSTYKI!$C145,'BAZA DANYCH'!$G:$G,STATYSTYKI!$D145,'BAZA DANYCH'!$J:$J,STATYSTYKI!S$99,'BAZA DANYCH'!$I:$I,STATYSTYKI!$L$5)</f>
        <v>3</v>
      </c>
      <c r="T145" s="52">
        <f>SUMIFS('BAZA DANYCH'!$N:$N,'BAZA DANYCH'!$B:$B,STATYSTYKI!$B145,'BAZA DANYCH'!$C:$C,STATYSTYKI!$C145,'BAZA DANYCH'!$G:$G,STATYSTYKI!$D145,'BAZA DANYCH'!$J:$J,STATYSTYKI!T$99,'BAZA DANYCH'!$I:$I,STATYSTYKI!$L$5)</f>
        <v>3</v>
      </c>
      <c r="U145" s="52">
        <f>SUMIFS('BAZA DANYCH'!$N:$N,'BAZA DANYCH'!$B:$B,STATYSTYKI!$B145,'BAZA DANYCH'!$C:$C,STATYSTYKI!$C145,'BAZA DANYCH'!$G:$G,STATYSTYKI!$D145,'BAZA DANYCH'!$J:$J,STATYSTYKI!U$99,'BAZA DANYCH'!$I:$I,STATYSTYKI!$L$5)</f>
        <v>3</v>
      </c>
      <c r="V145" s="52">
        <f>SUMIFS('BAZA DANYCH'!$N:$N,'BAZA DANYCH'!$B:$B,STATYSTYKI!$B145,'BAZA DANYCH'!$C:$C,STATYSTYKI!$C145,'BAZA DANYCH'!$G:$G,STATYSTYKI!$D145,'BAZA DANYCH'!$J:$J,STATYSTYKI!V$99,'BAZA DANYCH'!$I:$I,STATYSTYKI!$L$5)</f>
        <v>3</v>
      </c>
      <c r="W145" s="52">
        <f>SUMIFS('BAZA DANYCH'!$N:$N,'BAZA DANYCH'!$B:$B,STATYSTYKI!$B145,'BAZA DANYCH'!$C:$C,STATYSTYKI!$C145,'BAZA DANYCH'!$G:$G,STATYSTYKI!$D145,'BAZA DANYCH'!$J:$J,STATYSTYKI!W$99,'BAZA DANYCH'!$I:$I,STATYSTYKI!$L$5)</f>
        <v>6</v>
      </c>
      <c r="X145" s="52">
        <f>SUMIFS('BAZA DANYCH'!$N:$N,'BAZA DANYCH'!$B:$B,STATYSTYKI!$B145,'BAZA DANYCH'!$C:$C,STATYSTYKI!$C145,'BAZA DANYCH'!$G:$G,STATYSTYKI!$D145,'BAZA DANYCH'!$J:$J,STATYSTYKI!X$99,'BAZA DANYCH'!$I:$I,STATYSTYKI!$L$5)</f>
        <v>1</v>
      </c>
      <c r="Y145" s="52">
        <f>SUMIFS('BAZA DANYCH'!$N:$N,'BAZA DANYCH'!$B:$B,STATYSTYKI!$B145,'BAZA DANYCH'!$C:$C,STATYSTYKI!$C145,'BAZA DANYCH'!$G:$G,STATYSTYKI!$D145,'BAZA DANYCH'!$J:$J,STATYSTYKI!Y$99,'BAZA DANYCH'!$I:$I,STATYSTYKI!$L$5)</f>
        <v>5</v>
      </c>
      <c r="Z145" s="52">
        <f>SUMIFS('BAZA DANYCH'!$N:$N,'BAZA DANYCH'!$B:$B,STATYSTYKI!$B145,'BAZA DANYCH'!$C:$C,STATYSTYKI!$C145,'BAZA DANYCH'!$G:$G,STATYSTYKI!$D145,'BAZA DANYCH'!$J:$J,STATYSTYKI!Z$99,'BAZA DANYCH'!$I:$I,STATYSTYKI!$L$5)</f>
        <v>9</v>
      </c>
      <c r="AA145" s="52">
        <f>SUMIFS('BAZA DANYCH'!$N:$N,'BAZA DANYCH'!$B:$B,STATYSTYKI!$B145,'BAZA DANYCH'!$C:$C,STATYSTYKI!$C145,'BAZA DANYCH'!$G:$G,STATYSTYKI!$D145,'BAZA DANYCH'!$J:$J,STATYSTYKI!AA$99,'BAZA DANYCH'!$I:$I,STATYSTYKI!$L$5)</f>
        <v>11</v>
      </c>
      <c r="AB145" s="52">
        <f>SUMIFS('BAZA DANYCH'!$N:$N,'BAZA DANYCH'!$B:$B,STATYSTYKI!$B145,'BAZA DANYCH'!$C:$C,STATYSTYKI!$C145,'BAZA DANYCH'!$G:$G,STATYSTYKI!$D145,'BAZA DANYCH'!$J:$J,STATYSTYKI!AB$99,'BAZA DANYCH'!$I:$I,STATYSTYKI!$L$5)</f>
        <v>7</v>
      </c>
      <c r="AC145" s="52">
        <f>SUMIFS('BAZA DANYCH'!$N:$N,'BAZA DANYCH'!$B:$B,STATYSTYKI!$B145,'BAZA DANYCH'!$C:$C,STATYSTYKI!$C145,'BAZA DANYCH'!$G:$G,STATYSTYKI!$D145,'BAZA DANYCH'!$J:$J,STATYSTYKI!AC$99,'BAZA DANYCH'!$I:$I,STATYSTYKI!$L$5)</f>
        <v>11</v>
      </c>
      <c r="AD145" s="52">
        <f>SUMIFS('BAZA DANYCH'!$N:$N,'BAZA DANYCH'!$B:$B,STATYSTYKI!$B145,'BAZA DANYCH'!$C:$C,STATYSTYKI!$C145,'BAZA DANYCH'!$G:$G,STATYSTYKI!$D145,'BAZA DANYCH'!$J:$J,STATYSTYKI!AD$99,'BAZA DANYCH'!$I:$I,STATYSTYKI!$L$5)</f>
        <v>7</v>
      </c>
      <c r="AE145" s="52">
        <f>SUMIFS('BAZA DANYCH'!$N:$N,'BAZA DANYCH'!$B:$B,STATYSTYKI!$B145,'BAZA DANYCH'!$C:$C,STATYSTYKI!$C145,'BAZA DANYCH'!$G:$G,STATYSTYKI!$D145,'BAZA DANYCH'!$J:$J,STATYSTYKI!AE$99,'BAZA DANYCH'!$I:$I,STATYSTYKI!$L$5)</f>
        <v>11</v>
      </c>
      <c r="AF145" s="52">
        <f>SUMIFS('BAZA DANYCH'!$N:$N,'BAZA DANYCH'!$B:$B,STATYSTYKI!$B145,'BAZA DANYCH'!$C:$C,STATYSTYKI!$C145,'BAZA DANYCH'!$G:$G,STATYSTYKI!$D145,'BAZA DANYCH'!$J:$J,STATYSTYKI!AF$99,'BAZA DANYCH'!$I:$I,STATYSTYKI!$L$5)</f>
        <v>15</v>
      </c>
      <c r="AG145" s="52">
        <f>SUMIFS('BAZA DANYCH'!$N:$N,'BAZA DANYCH'!$B:$B,STATYSTYKI!$B145,'BAZA DANYCH'!$C:$C,STATYSTYKI!$C145,'BAZA DANYCH'!$G:$G,STATYSTYKI!$D145,'BAZA DANYCH'!$J:$J,STATYSTYKI!AG$99,'BAZA DANYCH'!$I:$I,STATYSTYKI!$L$5)</f>
        <v>19</v>
      </c>
      <c r="AH145" s="52">
        <f>SUMIFS('BAZA DANYCH'!$N:$N,'BAZA DANYCH'!$B:$B,STATYSTYKI!$B145,'BAZA DANYCH'!$C:$C,STATYSTYKI!$C145,'BAZA DANYCH'!$G:$G,STATYSTYKI!$D145,'BAZA DANYCH'!$J:$J,STATYSTYKI!AH$99,'BAZA DANYCH'!$I:$I,STATYSTYKI!$L$5)</f>
        <v>18</v>
      </c>
      <c r="AI145" s="52">
        <f>SUMIFS('BAZA DANYCH'!$N:$N,'BAZA DANYCH'!$B:$B,STATYSTYKI!$B145,'BAZA DANYCH'!$C:$C,STATYSTYKI!$C145,'BAZA DANYCH'!$G:$G,STATYSTYKI!$D145,'BAZA DANYCH'!$J:$J,STATYSTYKI!AI$99,'BAZA DANYCH'!$I:$I,STATYSTYKI!$L$5)</f>
        <v>18</v>
      </c>
      <c r="AJ145" s="52">
        <f>SUMIFS('BAZA DANYCH'!$N:$N,'BAZA DANYCH'!$B:$B,STATYSTYKI!$B145,'BAZA DANYCH'!$C:$C,STATYSTYKI!$C145,'BAZA DANYCH'!$G:$G,STATYSTYKI!$D145,'BAZA DANYCH'!$J:$J,STATYSTYKI!AJ$99,'BAZA DANYCH'!$I:$I,STATYSTYKI!$L$5)</f>
        <v>23</v>
      </c>
      <c r="AK145" s="52">
        <f>SUMIFS('BAZA DANYCH'!$N:$N,'BAZA DANYCH'!$B:$B,STATYSTYKI!$B145,'BAZA DANYCH'!$C:$C,STATYSTYKI!$C145,'BAZA DANYCH'!$G:$G,STATYSTYKI!$D145,'BAZA DANYCH'!$J:$J,STATYSTYKI!AK$99,'BAZA DANYCH'!$I:$I,STATYSTYKI!$L$5)</f>
        <v>21</v>
      </c>
      <c r="AL145" s="52">
        <f>SUMIFS('BAZA DANYCH'!$N:$N,'BAZA DANYCH'!$B:$B,STATYSTYKI!$B145,'BAZA DANYCH'!$C:$C,STATYSTYKI!$C145,'BAZA DANYCH'!$G:$G,STATYSTYKI!$D145,'BAZA DANYCH'!$J:$J,STATYSTYKI!AL$99,'BAZA DANYCH'!$I:$I,STATYSTYKI!$L$5)</f>
        <v>26</v>
      </c>
      <c r="AM145" s="52">
        <f>SUMIFS('BAZA DANYCH'!$N:$N,'BAZA DANYCH'!$B:$B,STATYSTYKI!$B145,'BAZA DANYCH'!$C:$C,STATYSTYKI!$C145,'BAZA DANYCH'!$G:$G,STATYSTYKI!$D145,'BAZA DANYCH'!$J:$J,STATYSTYKI!AM$99,'BAZA DANYCH'!$I:$I,STATYSTYKI!$L$5)</f>
        <v>23</v>
      </c>
      <c r="AN145" s="52">
        <f>SUMIFS('BAZA DANYCH'!$N:$N,'BAZA DANYCH'!$B:$B,STATYSTYKI!$B145,'BAZA DANYCH'!$C:$C,STATYSTYKI!$C145,'BAZA DANYCH'!$G:$G,STATYSTYKI!$D145,'BAZA DANYCH'!$J:$J,STATYSTYKI!AN$99,'BAZA DANYCH'!$I:$I,STATYSTYKI!$L$5)</f>
        <v>25</v>
      </c>
      <c r="AO145" s="52">
        <f>SUMIFS('BAZA DANYCH'!$N:$N,'BAZA DANYCH'!$B:$B,STATYSTYKI!$B145,'BAZA DANYCH'!$C:$C,STATYSTYKI!$C145,'BAZA DANYCH'!$G:$G,STATYSTYKI!$D145,'BAZA DANYCH'!$J:$J,STATYSTYKI!AO$99,'BAZA DANYCH'!$I:$I,STATYSTYKI!$L$5)</f>
        <v>28</v>
      </c>
      <c r="AP145" s="52">
        <f>SUMIFS('BAZA DANYCH'!$N:$N,'BAZA DANYCH'!$B:$B,STATYSTYKI!$B145,'BAZA DANYCH'!$C:$C,STATYSTYKI!$C145,'BAZA DANYCH'!$G:$G,STATYSTYKI!$D145,'BAZA DANYCH'!$J:$J,STATYSTYKI!AP$99,'BAZA DANYCH'!$I:$I,STATYSTYKI!$L$5)</f>
        <v>33</v>
      </c>
      <c r="AQ145" s="52">
        <f>SUMIFS('BAZA DANYCH'!$N:$N,'BAZA DANYCH'!$B:$B,STATYSTYKI!$B145,'BAZA DANYCH'!$C:$C,STATYSTYKI!$C145,'BAZA DANYCH'!$G:$G,STATYSTYKI!$D145,'BAZA DANYCH'!$J:$J,STATYSTYKI!AQ$99,'BAZA DANYCH'!$I:$I,STATYSTYKI!$L$5)</f>
        <v>37</v>
      </c>
      <c r="AR145" s="52">
        <f>SUMIFS('BAZA DANYCH'!$N:$N,'BAZA DANYCH'!$B:$B,STATYSTYKI!$B145,'BAZA DANYCH'!$C:$C,STATYSTYKI!$C145,'BAZA DANYCH'!$G:$G,STATYSTYKI!$D145,'BAZA DANYCH'!$J:$J,STATYSTYKI!AR$99,'BAZA DANYCH'!$I:$I,STATYSTYKI!$L$5)</f>
        <v>40</v>
      </c>
      <c r="AS145" s="52">
        <f>SUMIFS('BAZA DANYCH'!$N:$N,'BAZA DANYCH'!$B:$B,STATYSTYKI!$B145,'BAZA DANYCH'!$C:$C,STATYSTYKI!$C145,'BAZA DANYCH'!$G:$G,STATYSTYKI!$D145,'BAZA DANYCH'!$J:$J,STATYSTYKI!AS$99,'BAZA DANYCH'!$I:$I,STATYSTYKI!$L$5)</f>
        <v>33</v>
      </c>
      <c r="AT145" s="52">
        <f>SUMIFS('BAZA DANYCH'!$N:$N,'BAZA DANYCH'!$B:$B,STATYSTYKI!$B145,'BAZA DANYCH'!$C:$C,STATYSTYKI!$C145,'BAZA DANYCH'!$G:$G,STATYSTYKI!$D145,'BAZA DANYCH'!$J:$J,STATYSTYKI!AT$99,'BAZA DANYCH'!$I:$I,STATYSTYKI!$L$5)</f>
        <v>36</v>
      </c>
      <c r="AU145" s="52">
        <f>SUMIFS('BAZA DANYCH'!$N:$N,'BAZA DANYCH'!$B:$B,STATYSTYKI!$B145,'BAZA DANYCH'!$C:$C,STATYSTYKI!$C145,'BAZA DANYCH'!$G:$G,STATYSTYKI!$D145,'BAZA DANYCH'!$J:$J,STATYSTYKI!AU$99,'BAZA DANYCH'!$I:$I,STATYSTYKI!$L$5)</f>
        <v>33</v>
      </c>
      <c r="AV145" s="52">
        <f>SUMIFS('BAZA DANYCH'!$N:$N,'BAZA DANYCH'!$B:$B,STATYSTYKI!$B145,'BAZA DANYCH'!$C:$C,STATYSTYKI!$C145,'BAZA DANYCH'!$G:$G,STATYSTYKI!$D145,'BAZA DANYCH'!$J:$J,STATYSTYKI!AV$99,'BAZA DANYCH'!$I:$I,STATYSTYKI!$L$5)</f>
        <v>30</v>
      </c>
      <c r="AW145" s="52">
        <f>SUMIFS('BAZA DANYCH'!$N:$N,'BAZA DANYCH'!$B:$B,STATYSTYKI!$B145,'BAZA DANYCH'!$C:$C,STATYSTYKI!$C145,'BAZA DANYCH'!$G:$G,STATYSTYKI!$D145,'BAZA DANYCH'!$J:$J,STATYSTYKI!AW$99,'BAZA DANYCH'!$I:$I,STATYSTYKI!$L$5)</f>
        <v>23</v>
      </c>
      <c r="AX145" s="52">
        <f>SUMIFS('BAZA DANYCH'!$N:$N,'BAZA DANYCH'!$B:$B,STATYSTYKI!$B145,'BAZA DANYCH'!$C:$C,STATYSTYKI!$C145,'BAZA DANYCH'!$G:$G,STATYSTYKI!$D145,'BAZA DANYCH'!$J:$J,STATYSTYKI!AX$99,'BAZA DANYCH'!$I:$I,STATYSTYKI!$L$5)</f>
        <v>29</v>
      </c>
      <c r="AY145" s="52">
        <f>SUMIFS('BAZA DANYCH'!$N:$N,'BAZA DANYCH'!$B:$B,STATYSTYKI!$B145,'BAZA DANYCH'!$C:$C,STATYSTYKI!$C145,'BAZA DANYCH'!$G:$G,STATYSTYKI!$D145,'BAZA DANYCH'!$J:$J,STATYSTYKI!AY$99,'BAZA DANYCH'!$I:$I,STATYSTYKI!$L$5)</f>
        <v>24</v>
      </c>
      <c r="AZ145" s="52">
        <f>SUMIFS('BAZA DANYCH'!$N:$N,'BAZA DANYCH'!$B:$B,STATYSTYKI!$B145,'BAZA DANYCH'!$C:$C,STATYSTYKI!$C145,'BAZA DANYCH'!$G:$G,STATYSTYKI!$D145,'BAZA DANYCH'!$J:$J,STATYSTYKI!AZ$99,'BAZA DANYCH'!$I:$I,STATYSTYKI!$L$5)</f>
        <v>21</v>
      </c>
      <c r="BA145" s="52">
        <f>SUMIFS('BAZA DANYCH'!$N:$N,'BAZA DANYCH'!$B:$B,STATYSTYKI!$B145,'BAZA DANYCH'!$C:$C,STATYSTYKI!$C145,'BAZA DANYCH'!$G:$G,STATYSTYKI!$D145,'BAZA DANYCH'!$J:$J,STATYSTYKI!BA$99,'BAZA DANYCH'!$I:$I,STATYSTYKI!$L$5)</f>
        <v>25</v>
      </c>
      <c r="BB145" s="52">
        <f>SUMIFS('BAZA DANYCH'!$N:$N,'BAZA DANYCH'!$B:$B,STATYSTYKI!$B145,'BAZA DANYCH'!$C:$C,STATYSTYKI!$C145,'BAZA DANYCH'!$G:$G,STATYSTYKI!$D145,'BAZA DANYCH'!$J:$J,STATYSTYKI!BB$99,'BAZA DANYCH'!$I:$I,STATYSTYKI!$L$5)</f>
        <v>29</v>
      </c>
      <c r="BC145" s="52">
        <f>SUMIFS('BAZA DANYCH'!$N:$N,'BAZA DANYCH'!$B:$B,STATYSTYKI!$B145,'BAZA DANYCH'!$C:$C,STATYSTYKI!$C145,'BAZA DANYCH'!$G:$G,STATYSTYKI!$D145,'BAZA DANYCH'!$J:$J,STATYSTYKI!BC$99,'BAZA DANYCH'!$I:$I,STATYSTYKI!$L$5)</f>
        <v>26</v>
      </c>
      <c r="BD145" s="52">
        <f>SUMIFS('BAZA DANYCH'!$N:$N,'BAZA DANYCH'!$B:$B,STATYSTYKI!$B145,'BAZA DANYCH'!$C:$C,STATYSTYKI!$C145,'BAZA DANYCH'!$G:$G,STATYSTYKI!$D145,'BAZA DANYCH'!$J:$J,STATYSTYKI!BD$99,'BAZA DANYCH'!$I:$I,STATYSTYKI!$L$5)</f>
        <v>28</v>
      </c>
      <c r="BE145" s="52">
        <f>SUMIFS('BAZA DANYCH'!$N:$N,'BAZA DANYCH'!$B:$B,STATYSTYKI!$B145,'BAZA DANYCH'!$C:$C,STATYSTYKI!$C145,'BAZA DANYCH'!$G:$G,STATYSTYKI!$D145,'BAZA DANYCH'!$J:$J,STATYSTYKI!BE$99,'BAZA DANYCH'!$I:$I,STATYSTYKI!$L$5)</f>
        <v>21</v>
      </c>
      <c r="BF145" s="52">
        <f>SUMIFS('BAZA DANYCH'!$N:$N,'BAZA DANYCH'!$B:$B,STATYSTYKI!$B145,'BAZA DANYCH'!$C:$C,STATYSTYKI!$C145,'BAZA DANYCH'!$G:$G,STATYSTYKI!$D145,'BAZA DANYCH'!$J:$J,STATYSTYKI!BF$99,'BAZA DANYCH'!$I:$I,STATYSTYKI!$L$5)</f>
        <v>27</v>
      </c>
      <c r="BG145" s="52">
        <f>SUMIFS('BAZA DANYCH'!$N:$N,'BAZA DANYCH'!$B:$B,STATYSTYKI!$B145,'BAZA DANYCH'!$C:$C,STATYSTYKI!$C145,'BAZA DANYCH'!$G:$G,STATYSTYKI!$D145,'BAZA DANYCH'!$J:$J,STATYSTYKI!BG$99,'BAZA DANYCH'!$I:$I,STATYSTYKI!$L$5)</f>
        <v>27</v>
      </c>
      <c r="BH145" s="52">
        <f>SUMIFS('BAZA DANYCH'!$N:$N,'BAZA DANYCH'!$B:$B,STATYSTYKI!$B145,'BAZA DANYCH'!$C:$C,STATYSTYKI!$C145,'BAZA DANYCH'!$G:$G,STATYSTYKI!$D145,'BAZA DANYCH'!$J:$J,STATYSTYKI!BH$99,'BAZA DANYCH'!$I:$I,STATYSTYKI!$L$5)</f>
        <v>27</v>
      </c>
      <c r="BI145" s="52">
        <f>SUMIFS('BAZA DANYCH'!$N:$N,'BAZA DANYCH'!$B:$B,STATYSTYKI!$B145,'BAZA DANYCH'!$C:$C,STATYSTYKI!$C145,'BAZA DANYCH'!$G:$G,STATYSTYKI!$D145,'BAZA DANYCH'!$J:$J,STATYSTYKI!BI$99,'BAZA DANYCH'!$I:$I,STATYSTYKI!$L$5)</f>
        <v>22</v>
      </c>
      <c r="BJ145" s="52">
        <f>SUMIFS('BAZA DANYCH'!$N:$N,'BAZA DANYCH'!$B:$B,STATYSTYKI!$B145,'BAZA DANYCH'!$C:$C,STATYSTYKI!$C145,'BAZA DANYCH'!$G:$G,STATYSTYKI!$D145,'BAZA DANYCH'!$J:$J,STATYSTYKI!BJ$99,'BAZA DANYCH'!$I:$I,STATYSTYKI!$L$5)</f>
        <v>26</v>
      </c>
      <c r="BK145" s="52">
        <f>SUMIFS('BAZA DANYCH'!$N:$N,'BAZA DANYCH'!$B:$B,STATYSTYKI!$B145,'BAZA DANYCH'!$C:$C,STATYSTYKI!$C145,'BAZA DANYCH'!$G:$G,STATYSTYKI!$D145,'BAZA DANYCH'!$J:$J,STATYSTYKI!BK$99,'BAZA DANYCH'!$I:$I,STATYSTYKI!$L$5)</f>
        <v>17</v>
      </c>
      <c r="BL145" s="52">
        <f>SUMIFS('BAZA DANYCH'!$N:$N,'BAZA DANYCH'!$B:$B,STATYSTYKI!$B145,'BAZA DANYCH'!$C:$C,STATYSTYKI!$C145,'BAZA DANYCH'!$G:$G,STATYSTYKI!$D145,'BAZA DANYCH'!$J:$J,STATYSTYKI!BL$99,'BAZA DANYCH'!$I:$I,STATYSTYKI!$L$5)</f>
        <v>19</v>
      </c>
      <c r="BM145" s="52">
        <f>SUMIFS('BAZA DANYCH'!$N:$N,'BAZA DANYCH'!$B:$B,STATYSTYKI!$B145,'BAZA DANYCH'!$C:$C,STATYSTYKI!$C145,'BAZA DANYCH'!$G:$G,STATYSTYKI!$D145,'BAZA DANYCH'!$J:$J,STATYSTYKI!BM$99,'BAZA DANYCH'!$I:$I,STATYSTYKI!$L$5)</f>
        <v>18</v>
      </c>
      <c r="BN145" s="52">
        <f>SUMIFS('BAZA DANYCH'!$N:$N,'BAZA DANYCH'!$B:$B,STATYSTYKI!$B145,'BAZA DANYCH'!$C:$C,STATYSTYKI!$C145,'BAZA DANYCH'!$G:$G,STATYSTYKI!$D145,'BAZA DANYCH'!$J:$J,STATYSTYKI!BN$99,'BAZA DANYCH'!$I:$I,STATYSTYKI!$L$5)</f>
        <v>26</v>
      </c>
      <c r="BO145" s="52">
        <f>SUMIFS('BAZA DANYCH'!$N:$N,'BAZA DANYCH'!$B:$B,STATYSTYKI!$B145,'BAZA DANYCH'!$C:$C,STATYSTYKI!$C145,'BAZA DANYCH'!$G:$G,STATYSTYKI!$D145,'BAZA DANYCH'!$J:$J,STATYSTYKI!BO$99,'BAZA DANYCH'!$I:$I,STATYSTYKI!$L$5)</f>
        <v>29</v>
      </c>
      <c r="BP145" s="52">
        <f>SUMIFS('BAZA DANYCH'!$N:$N,'BAZA DANYCH'!$B:$B,STATYSTYKI!$B145,'BAZA DANYCH'!$C:$C,STATYSTYKI!$C145,'BAZA DANYCH'!$G:$G,STATYSTYKI!$D145,'BAZA DANYCH'!$J:$J,STATYSTYKI!BP$99,'BAZA DANYCH'!$I:$I,STATYSTYKI!$L$5)</f>
        <v>39</v>
      </c>
      <c r="BQ145" s="52">
        <f>SUMIFS('BAZA DANYCH'!$N:$N,'BAZA DANYCH'!$B:$B,STATYSTYKI!$B145,'BAZA DANYCH'!$C:$C,STATYSTYKI!$C145,'BAZA DANYCH'!$G:$G,STATYSTYKI!$D145,'BAZA DANYCH'!$J:$J,STATYSTYKI!BQ$99,'BAZA DANYCH'!$I:$I,STATYSTYKI!$L$5)</f>
        <v>26</v>
      </c>
      <c r="BR145" s="52">
        <f>SUMIFS('BAZA DANYCH'!$N:$N,'BAZA DANYCH'!$B:$B,STATYSTYKI!$B145,'BAZA DANYCH'!$C:$C,STATYSTYKI!$C145,'BAZA DANYCH'!$G:$G,STATYSTYKI!$D145,'BAZA DANYCH'!$J:$J,STATYSTYKI!BR$99,'BAZA DANYCH'!$I:$I,STATYSTYKI!$L$5)</f>
        <v>19</v>
      </c>
      <c r="BS145" s="52">
        <f>SUMIFS('BAZA DANYCH'!$N:$N,'BAZA DANYCH'!$B:$B,STATYSTYKI!$B145,'BAZA DANYCH'!$C:$C,STATYSTYKI!$C145,'BAZA DANYCH'!$G:$G,STATYSTYKI!$D145,'BAZA DANYCH'!$J:$J,STATYSTYKI!BS$99,'BAZA DANYCH'!$I:$I,STATYSTYKI!$L$5)</f>
        <v>22</v>
      </c>
      <c r="BT145" s="52">
        <f>SUMIFS('BAZA DANYCH'!$N:$N,'BAZA DANYCH'!$B:$B,STATYSTYKI!$B145,'BAZA DANYCH'!$C:$C,STATYSTYKI!$C145,'BAZA DANYCH'!$G:$G,STATYSTYKI!$D145,'BAZA DANYCH'!$J:$J,STATYSTYKI!BT$99,'BAZA DANYCH'!$I:$I,STATYSTYKI!$L$5)</f>
        <v>20</v>
      </c>
      <c r="BU145" s="52">
        <f>SUMIFS('BAZA DANYCH'!$N:$N,'BAZA DANYCH'!$B:$B,STATYSTYKI!$B145,'BAZA DANYCH'!$C:$C,STATYSTYKI!$C145,'BAZA DANYCH'!$G:$G,STATYSTYKI!$D145,'BAZA DANYCH'!$J:$J,STATYSTYKI!BU$99,'BAZA DANYCH'!$I:$I,STATYSTYKI!$L$5)</f>
        <v>16</v>
      </c>
      <c r="BV145" s="52">
        <f>SUMIFS('BAZA DANYCH'!$N:$N,'BAZA DANYCH'!$B:$B,STATYSTYKI!$B145,'BAZA DANYCH'!$C:$C,STATYSTYKI!$C145,'BAZA DANYCH'!$G:$G,STATYSTYKI!$D145,'BAZA DANYCH'!$J:$J,STATYSTYKI!BV$99,'BAZA DANYCH'!$I:$I,STATYSTYKI!$L$5)</f>
        <v>18</v>
      </c>
      <c r="BW145" s="52">
        <f>SUMIFS('BAZA DANYCH'!$N:$N,'BAZA DANYCH'!$B:$B,STATYSTYKI!$B145,'BAZA DANYCH'!$C:$C,STATYSTYKI!$C145,'BAZA DANYCH'!$G:$G,STATYSTYKI!$D145,'BAZA DANYCH'!$J:$J,STATYSTYKI!BW$99,'BAZA DANYCH'!$I:$I,STATYSTYKI!$L$5)</f>
        <v>12</v>
      </c>
      <c r="BX145" s="52">
        <f>SUMIFS('BAZA DANYCH'!$N:$N,'BAZA DANYCH'!$B:$B,STATYSTYKI!$B145,'BAZA DANYCH'!$C:$C,STATYSTYKI!$C145,'BAZA DANYCH'!$G:$G,STATYSTYKI!$D145,'BAZA DANYCH'!$J:$J,STATYSTYKI!BX$99,'BAZA DANYCH'!$I:$I,STATYSTYKI!$L$5)</f>
        <v>17</v>
      </c>
      <c r="BY145" s="52">
        <f>SUMIFS('BAZA DANYCH'!$N:$N,'BAZA DANYCH'!$B:$B,STATYSTYKI!$B145,'BAZA DANYCH'!$C:$C,STATYSTYKI!$C145,'BAZA DANYCH'!$G:$G,STATYSTYKI!$D145,'BAZA DANYCH'!$J:$J,STATYSTYKI!BY$99,'BAZA DANYCH'!$I:$I,STATYSTYKI!$L$5)</f>
        <v>19</v>
      </c>
      <c r="BZ145" s="52">
        <f>SUMIFS('BAZA DANYCH'!$N:$N,'BAZA DANYCH'!$B:$B,STATYSTYKI!$B145,'BAZA DANYCH'!$C:$C,STATYSTYKI!$C145,'BAZA DANYCH'!$G:$G,STATYSTYKI!$D145,'BAZA DANYCH'!$J:$J,STATYSTYKI!BZ$99,'BAZA DANYCH'!$I:$I,STATYSTYKI!$L$5)</f>
        <v>18</v>
      </c>
      <c r="CA145" s="52">
        <f>SUMIFS('BAZA DANYCH'!$N:$N,'BAZA DANYCH'!$B:$B,STATYSTYKI!$B145,'BAZA DANYCH'!$C:$C,STATYSTYKI!$C145,'BAZA DANYCH'!$G:$G,STATYSTYKI!$D145,'BAZA DANYCH'!$J:$J,STATYSTYKI!CA$99,'BAZA DANYCH'!$I:$I,STATYSTYKI!$L$5)</f>
        <v>12</v>
      </c>
      <c r="CB145" s="52">
        <f>SUMIFS('BAZA DANYCH'!$N:$N,'BAZA DANYCH'!$B:$B,STATYSTYKI!$B145,'BAZA DANYCH'!$C:$C,STATYSTYKI!$C145,'BAZA DANYCH'!$G:$G,STATYSTYKI!$D145,'BAZA DANYCH'!$J:$J,STATYSTYKI!CB$99,'BAZA DANYCH'!$I:$I,STATYSTYKI!$L$5)</f>
        <v>20</v>
      </c>
      <c r="CC145" s="52">
        <f>SUMIFS('BAZA DANYCH'!$N:$N,'BAZA DANYCH'!$B:$B,STATYSTYKI!$B145,'BAZA DANYCH'!$C:$C,STATYSTYKI!$C145,'BAZA DANYCH'!$G:$G,STATYSTYKI!$D145,'BAZA DANYCH'!$J:$J,STATYSTYKI!CC$99,'BAZA DANYCH'!$I:$I,STATYSTYKI!$L$5)</f>
        <v>21</v>
      </c>
      <c r="CD145" s="52">
        <f>SUMIFS('BAZA DANYCH'!$N:$N,'BAZA DANYCH'!$B:$B,STATYSTYKI!$B145,'BAZA DANYCH'!$C:$C,STATYSTYKI!$C145,'BAZA DANYCH'!$G:$G,STATYSTYKI!$D145,'BAZA DANYCH'!$J:$J,STATYSTYKI!CD$99,'BAZA DANYCH'!$I:$I,STATYSTYKI!$L$5)</f>
        <v>16</v>
      </c>
      <c r="CE145" s="52">
        <f>SUMIFS('BAZA DANYCH'!$N:$N,'BAZA DANYCH'!$B:$B,STATYSTYKI!$B145,'BAZA DANYCH'!$C:$C,STATYSTYKI!$C145,'BAZA DANYCH'!$G:$G,STATYSTYKI!$D145,'BAZA DANYCH'!$J:$J,STATYSTYKI!CE$99,'BAZA DANYCH'!$I:$I,STATYSTYKI!$L$5)</f>
        <v>19</v>
      </c>
      <c r="CF145" s="52">
        <f>SUMIFS('BAZA DANYCH'!$N:$N,'BAZA DANYCH'!$B:$B,STATYSTYKI!$B145,'BAZA DANYCH'!$C:$C,STATYSTYKI!$C145,'BAZA DANYCH'!$G:$G,STATYSTYKI!$D145,'BAZA DANYCH'!$J:$J,STATYSTYKI!CF$99,'BAZA DANYCH'!$I:$I,STATYSTYKI!$L$5)</f>
        <v>16</v>
      </c>
      <c r="CG145" s="52">
        <f>SUMIFS('BAZA DANYCH'!$N:$N,'BAZA DANYCH'!$B:$B,STATYSTYKI!$B145,'BAZA DANYCH'!$C:$C,STATYSTYKI!$C145,'BAZA DANYCH'!$G:$G,STATYSTYKI!$D145,'BAZA DANYCH'!$J:$J,STATYSTYKI!CG$99,'BAZA DANYCH'!$I:$I,STATYSTYKI!$L$5)</f>
        <v>12</v>
      </c>
      <c r="CH145" s="52">
        <f>SUMIFS('BAZA DANYCH'!$N:$N,'BAZA DANYCH'!$B:$B,STATYSTYKI!$B145,'BAZA DANYCH'!$C:$C,STATYSTYKI!$C145,'BAZA DANYCH'!$G:$G,STATYSTYKI!$D145,'BAZA DANYCH'!$J:$J,STATYSTYKI!CH$99,'BAZA DANYCH'!$I:$I,STATYSTYKI!$L$5)</f>
        <v>15</v>
      </c>
      <c r="CI145" s="52">
        <f>SUMIFS('BAZA DANYCH'!$N:$N,'BAZA DANYCH'!$B:$B,STATYSTYKI!$B145,'BAZA DANYCH'!$C:$C,STATYSTYKI!$C145,'BAZA DANYCH'!$G:$G,STATYSTYKI!$D145,'BAZA DANYCH'!$J:$J,STATYSTYKI!CI$99,'BAZA DANYCH'!$I:$I,STATYSTYKI!$L$5)</f>
        <v>22</v>
      </c>
      <c r="CJ145" s="52">
        <f>SUMIFS('BAZA DANYCH'!$N:$N,'BAZA DANYCH'!$B:$B,STATYSTYKI!$B145,'BAZA DANYCH'!$C:$C,STATYSTYKI!$C145,'BAZA DANYCH'!$G:$G,STATYSTYKI!$D145,'BAZA DANYCH'!$J:$J,STATYSTYKI!CJ$99,'BAZA DANYCH'!$I:$I,STATYSTYKI!$L$5)</f>
        <v>10</v>
      </c>
      <c r="CK145" s="52">
        <f>SUMIFS('BAZA DANYCH'!$N:$N,'BAZA DANYCH'!$B:$B,STATYSTYKI!$B145,'BAZA DANYCH'!$C:$C,STATYSTYKI!$C145,'BAZA DANYCH'!$G:$G,STATYSTYKI!$D145,'BAZA DANYCH'!$J:$J,STATYSTYKI!CK$99,'BAZA DANYCH'!$I:$I,STATYSTYKI!$L$5)</f>
        <v>12</v>
      </c>
      <c r="CL145" s="52">
        <f>SUMIFS('BAZA DANYCH'!$N:$N,'BAZA DANYCH'!$B:$B,STATYSTYKI!$B145,'BAZA DANYCH'!$C:$C,STATYSTYKI!$C145,'BAZA DANYCH'!$G:$G,STATYSTYKI!$D145,'BAZA DANYCH'!$J:$J,STATYSTYKI!CL$99,'BAZA DANYCH'!$I:$I,STATYSTYKI!$L$5)</f>
        <v>10</v>
      </c>
      <c r="CM145" s="52">
        <f>SUMIFS('BAZA DANYCH'!$N:$N,'BAZA DANYCH'!$B:$B,STATYSTYKI!$B145,'BAZA DANYCH'!$C:$C,STATYSTYKI!$C145,'BAZA DANYCH'!$G:$G,STATYSTYKI!$D145,'BAZA DANYCH'!$J:$J,STATYSTYKI!CM$99,'BAZA DANYCH'!$I:$I,STATYSTYKI!$L$5)</f>
        <v>9</v>
      </c>
      <c r="CN145" s="52">
        <f>SUMIFS('BAZA DANYCH'!$N:$N,'BAZA DANYCH'!$B:$B,STATYSTYKI!$B145,'BAZA DANYCH'!$C:$C,STATYSTYKI!$C145,'BAZA DANYCH'!$G:$G,STATYSTYKI!$D145,'BAZA DANYCH'!$J:$J,STATYSTYKI!CN$99,'BAZA DANYCH'!$I:$I,STATYSTYKI!$L$5)</f>
        <v>5</v>
      </c>
      <c r="CO145" s="52">
        <f>SUMIFS('BAZA DANYCH'!$N:$N,'BAZA DANYCH'!$B:$B,STATYSTYKI!$B145,'BAZA DANYCH'!$C:$C,STATYSTYKI!$C145,'BAZA DANYCH'!$G:$G,STATYSTYKI!$D145,'BAZA DANYCH'!$J:$J,STATYSTYKI!CO$99,'BAZA DANYCH'!$I:$I,STATYSTYKI!$L$5)</f>
        <v>6</v>
      </c>
      <c r="CP145" s="52">
        <f>SUMIFS('BAZA DANYCH'!$N:$N,'BAZA DANYCH'!$B:$B,STATYSTYKI!$B145,'BAZA DANYCH'!$C:$C,STATYSTYKI!$C145,'BAZA DANYCH'!$G:$G,STATYSTYKI!$D145,'BAZA DANYCH'!$J:$J,STATYSTYKI!CP$99,'BAZA DANYCH'!$I:$I,STATYSTYKI!$L$5)</f>
        <v>5</v>
      </c>
      <c r="CQ145" s="52">
        <f>SUMIFS('BAZA DANYCH'!$N:$N,'BAZA DANYCH'!$B:$B,STATYSTYKI!$B145,'BAZA DANYCH'!$C:$C,STATYSTYKI!$C145,'BAZA DANYCH'!$G:$G,STATYSTYKI!$D145,'BAZA DANYCH'!$J:$J,STATYSTYKI!CQ$99,'BAZA DANYCH'!$I:$I,STATYSTYKI!$L$5)</f>
        <v>8</v>
      </c>
      <c r="CR145" s="52">
        <f>SUMIFS('BAZA DANYCH'!$N:$N,'BAZA DANYCH'!$B:$B,STATYSTYKI!$B145,'BAZA DANYCH'!$C:$C,STATYSTYKI!$C145,'BAZA DANYCH'!$G:$G,STATYSTYKI!$D145,'BAZA DANYCH'!$J:$J,STATYSTYKI!CR$99,'BAZA DANYCH'!$I:$I,STATYSTYKI!$L$5)</f>
        <v>8</v>
      </c>
      <c r="CS145" s="52">
        <f>SUMIFS('BAZA DANYCH'!$N:$N,'BAZA DANYCH'!$B:$B,STATYSTYKI!$B145,'BAZA DANYCH'!$C:$C,STATYSTYKI!$C145,'BAZA DANYCH'!$G:$G,STATYSTYKI!$D145,'BAZA DANYCH'!$J:$J,STATYSTYKI!CS$99,'BAZA DANYCH'!$I:$I,STATYSTYKI!$L$5)</f>
        <v>10</v>
      </c>
      <c r="CT145" s="52">
        <f>SUMIFS('BAZA DANYCH'!$N:$N,'BAZA DANYCH'!$B:$B,STATYSTYKI!$B145,'BAZA DANYCH'!$C:$C,STATYSTYKI!$C145,'BAZA DANYCH'!$G:$G,STATYSTYKI!$D145,'BAZA DANYCH'!$J:$J,STATYSTYKI!CT$99,'BAZA DANYCH'!$I:$I,STATYSTYKI!$L$5)</f>
        <v>10</v>
      </c>
      <c r="CU145" s="52">
        <f>SUMIFS('BAZA DANYCH'!$N:$N,'BAZA DANYCH'!$B:$B,STATYSTYKI!$B145,'BAZA DANYCH'!$C:$C,STATYSTYKI!$C145,'BAZA DANYCH'!$G:$G,STATYSTYKI!$D145,'BAZA DANYCH'!$J:$J,STATYSTYKI!CU$99,'BAZA DANYCH'!$I:$I,STATYSTYKI!$L$5)</f>
        <v>4</v>
      </c>
      <c r="CV145" s="52">
        <f>SUMIFS('BAZA DANYCH'!$N:$N,'BAZA DANYCH'!$B:$B,STATYSTYKI!$B145,'BAZA DANYCH'!$C:$C,STATYSTYKI!$C145,'BAZA DANYCH'!$G:$G,STATYSTYKI!$D145,'BAZA DANYCH'!$J:$J,STATYSTYKI!CV$99,'BAZA DANYCH'!$I:$I,STATYSTYKI!$L$5)</f>
        <v>6</v>
      </c>
      <c r="CW145" s="52">
        <f>SUMIFS('BAZA DANYCH'!$N:$N,'BAZA DANYCH'!$B:$B,STATYSTYKI!$B145,'BAZA DANYCH'!$C:$C,STATYSTYKI!$C145,'BAZA DANYCH'!$G:$G,STATYSTYKI!$D145,'BAZA DANYCH'!$J:$J,STATYSTYKI!CW$99,'BAZA DANYCH'!$I:$I,STATYSTYKI!$L$5)</f>
        <v>3</v>
      </c>
      <c r="CX145" s="52">
        <f>SUMIFS('BAZA DANYCH'!$N:$N,'BAZA DANYCH'!$B:$B,STATYSTYKI!$B145,'BAZA DANYCH'!$C:$C,STATYSTYKI!$C145,'BAZA DANYCH'!$G:$G,STATYSTYKI!$D145,'BAZA DANYCH'!$J:$J,STATYSTYKI!CX$99,'BAZA DANYCH'!$I:$I,STATYSTYKI!$L$5)</f>
        <v>5</v>
      </c>
    </row>
    <row r="146" spans="1:102">
      <c r="B146" s="20" t="s">
        <v>118</v>
      </c>
      <c r="C146" s="20" t="s">
        <v>117</v>
      </c>
      <c r="D146" s="20" t="s">
        <v>17</v>
      </c>
      <c r="E146" s="25" t="s">
        <v>7</v>
      </c>
      <c r="F146" s="52">
        <f t="shared" si="208"/>
        <v>5896</v>
      </c>
      <c r="G146" s="52">
        <f>SUMIFS('BAZA DANYCH'!$O:$O,'BAZA DANYCH'!$B:$B,STATYSTYKI!$B146,'BAZA DANYCH'!$C:$C,STATYSTYKI!$C146,'BAZA DANYCH'!$G:$G,STATYSTYKI!$D146,'BAZA DANYCH'!$J:$J,STATYSTYKI!G$99,'BAZA DANYCH'!$I:$I,STATYSTYKI!$L$5)</f>
        <v>36</v>
      </c>
      <c r="H146" s="52">
        <f>SUMIFS('BAZA DANYCH'!$O:$O,'BAZA DANYCH'!$B:$B,STATYSTYKI!$B146,'BAZA DANYCH'!$C:$C,STATYSTYKI!$C146,'BAZA DANYCH'!$G:$G,STATYSTYKI!$D146,'BAZA DANYCH'!$J:$J,STATYSTYKI!H$99,'BAZA DANYCH'!$I:$I,STATYSTYKI!$L$5)</f>
        <v>28</v>
      </c>
      <c r="I146" s="52">
        <f>SUMIFS('BAZA DANYCH'!$O:$O,'BAZA DANYCH'!$B:$B,STATYSTYKI!$B146,'BAZA DANYCH'!$C:$C,STATYSTYKI!$C146,'BAZA DANYCH'!$G:$G,STATYSTYKI!$D146,'BAZA DANYCH'!$J:$J,STATYSTYKI!I$99,'BAZA DANYCH'!$I:$I,STATYSTYKI!$L$5)</f>
        <v>41</v>
      </c>
      <c r="J146" s="52">
        <f>SUMIFS('BAZA DANYCH'!$O:$O,'BAZA DANYCH'!$B:$B,STATYSTYKI!$B146,'BAZA DANYCH'!$C:$C,STATYSTYKI!$C146,'BAZA DANYCH'!$G:$G,STATYSTYKI!$D146,'BAZA DANYCH'!$J:$J,STATYSTYKI!J$99,'BAZA DANYCH'!$I:$I,STATYSTYKI!$L$5)</f>
        <v>40</v>
      </c>
      <c r="K146" s="52">
        <f>SUMIFS('BAZA DANYCH'!$O:$O,'BAZA DANYCH'!$B:$B,STATYSTYKI!$B146,'BAZA DANYCH'!$C:$C,STATYSTYKI!$C146,'BAZA DANYCH'!$G:$G,STATYSTYKI!$D146,'BAZA DANYCH'!$J:$J,STATYSTYKI!K$99,'BAZA DANYCH'!$I:$I,STATYSTYKI!$L$5)</f>
        <v>28</v>
      </c>
      <c r="L146" s="52">
        <f>SUMIFS('BAZA DANYCH'!$O:$O,'BAZA DANYCH'!$B:$B,STATYSTYKI!$B146,'BAZA DANYCH'!$C:$C,STATYSTYKI!$C146,'BAZA DANYCH'!$G:$G,STATYSTYKI!$D146,'BAZA DANYCH'!$J:$J,STATYSTYKI!L$99,'BAZA DANYCH'!$I:$I,STATYSTYKI!$L$5)</f>
        <v>31</v>
      </c>
      <c r="M146" s="52">
        <f>SUMIFS('BAZA DANYCH'!$O:$O,'BAZA DANYCH'!$B:$B,STATYSTYKI!$B146,'BAZA DANYCH'!$C:$C,STATYSTYKI!$C146,'BAZA DANYCH'!$G:$G,STATYSTYKI!$D146,'BAZA DANYCH'!$J:$J,STATYSTYKI!M$99,'BAZA DANYCH'!$I:$I,STATYSTYKI!$L$5)</f>
        <v>21</v>
      </c>
      <c r="N146" s="52">
        <f>SUMIFS('BAZA DANYCH'!$O:$O,'BAZA DANYCH'!$B:$B,STATYSTYKI!$B146,'BAZA DANYCH'!$C:$C,STATYSTYKI!$C146,'BAZA DANYCH'!$G:$G,STATYSTYKI!$D146,'BAZA DANYCH'!$J:$J,STATYSTYKI!N$99,'BAZA DANYCH'!$I:$I,STATYSTYKI!$L$5)</f>
        <v>26</v>
      </c>
      <c r="O146" s="52">
        <f>SUMIFS('BAZA DANYCH'!$O:$O,'BAZA DANYCH'!$B:$B,STATYSTYKI!$B146,'BAZA DANYCH'!$C:$C,STATYSTYKI!$C146,'BAZA DANYCH'!$G:$G,STATYSTYKI!$D146,'BAZA DANYCH'!$J:$J,STATYSTYKI!O$99,'BAZA DANYCH'!$I:$I,STATYSTYKI!$L$5)</f>
        <v>39</v>
      </c>
      <c r="P146" s="52">
        <f>SUMIFS('BAZA DANYCH'!$O:$O,'BAZA DANYCH'!$B:$B,STATYSTYKI!$B146,'BAZA DANYCH'!$C:$C,STATYSTYKI!$C146,'BAZA DANYCH'!$G:$G,STATYSTYKI!$D146,'BAZA DANYCH'!$J:$J,STATYSTYKI!P$99,'BAZA DANYCH'!$I:$I,STATYSTYKI!$L$5)</f>
        <v>9</v>
      </c>
      <c r="Q146" s="52">
        <f>SUMIFS('BAZA DANYCH'!$O:$O,'BAZA DANYCH'!$B:$B,STATYSTYKI!$B146,'BAZA DANYCH'!$C:$C,STATYSTYKI!$C146,'BAZA DANYCH'!$G:$G,STATYSTYKI!$D146,'BAZA DANYCH'!$J:$J,STATYSTYKI!Q$99,'BAZA DANYCH'!$I:$I,STATYSTYKI!$L$5)</f>
        <v>20</v>
      </c>
      <c r="R146" s="52">
        <f>SUMIFS('BAZA DANYCH'!$O:$O,'BAZA DANYCH'!$B:$B,STATYSTYKI!$B146,'BAZA DANYCH'!$C:$C,STATYSTYKI!$C146,'BAZA DANYCH'!$G:$G,STATYSTYKI!$D146,'BAZA DANYCH'!$J:$J,STATYSTYKI!R$99,'BAZA DANYCH'!$I:$I,STATYSTYKI!$L$5)</f>
        <v>16</v>
      </c>
      <c r="S146" s="52">
        <f>SUMIFS('BAZA DANYCH'!$O:$O,'BAZA DANYCH'!$B:$B,STATYSTYKI!$B146,'BAZA DANYCH'!$C:$C,STATYSTYKI!$C146,'BAZA DANYCH'!$G:$G,STATYSTYKI!$D146,'BAZA DANYCH'!$J:$J,STATYSTYKI!S$99,'BAZA DANYCH'!$I:$I,STATYSTYKI!$L$5)</f>
        <v>18</v>
      </c>
      <c r="T146" s="52">
        <f>SUMIFS('BAZA DANYCH'!$O:$O,'BAZA DANYCH'!$B:$B,STATYSTYKI!$B146,'BAZA DANYCH'!$C:$C,STATYSTYKI!$C146,'BAZA DANYCH'!$G:$G,STATYSTYKI!$D146,'BAZA DANYCH'!$J:$J,STATYSTYKI!T$99,'BAZA DANYCH'!$I:$I,STATYSTYKI!$L$5)</f>
        <v>16</v>
      </c>
      <c r="U146" s="52">
        <f>SUMIFS('BAZA DANYCH'!$O:$O,'BAZA DANYCH'!$B:$B,STATYSTYKI!$B146,'BAZA DANYCH'!$C:$C,STATYSTYKI!$C146,'BAZA DANYCH'!$G:$G,STATYSTYKI!$D146,'BAZA DANYCH'!$J:$J,STATYSTYKI!U$99,'BAZA DANYCH'!$I:$I,STATYSTYKI!$L$5)</f>
        <v>16</v>
      </c>
      <c r="V146" s="52">
        <f>SUMIFS('BAZA DANYCH'!$O:$O,'BAZA DANYCH'!$B:$B,STATYSTYKI!$B146,'BAZA DANYCH'!$C:$C,STATYSTYKI!$C146,'BAZA DANYCH'!$G:$G,STATYSTYKI!$D146,'BAZA DANYCH'!$J:$J,STATYSTYKI!V$99,'BAZA DANYCH'!$I:$I,STATYSTYKI!$L$5)</f>
        <v>33</v>
      </c>
      <c r="W146" s="52">
        <f>SUMIFS('BAZA DANYCH'!$O:$O,'BAZA DANYCH'!$B:$B,STATYSTYKI!$B146,'BAZA DANYCH'!$C:$C,STATYSTYKI!$C146,'BAZA DANYCH'!$G:$G,STATYSTYKI!$D146,'BAZA DANYCH'!$J:$J,STATYSTYKI!W$99,'BAZA DANYCH'!$I:$I,STATYSTYKI!$L$5)</f>
        <v>40</v>
      </c>
      <c r="X146" s="52">
        <f>SUMIFS('BAZA DANYCH'!$O:$O,'BAZA DANYCH'!$B:$B,STATYSTYKI!$B146,'BAZA DANYCH'!$C:$C,STATYSTYKI!$C146,'BAZA DANYCH'!$G:$G,STATYSTYKI!$D146,'BAZA DANYCH'!$J:$J,STATYSTYKI!X$99,'BAZA DANYCH'!$I:$I,STATYSTYKI!$L$5)</f>
        <v>32</v>
      </c>
      <c r="Y146" s="52">
        <f>SUMIFS('BAZA DANYCH'!$O:$O,'BAZA DANYCH'!$B:$B,STATYSTYKI!$B146,'BAZA DANYCH'!$C:$C,STATYSTYKI!$C146,'BAZA DANYCH'!$G:$G,STATYSTYKI!$D146,'BAZA DANYCH'!$J:$J,STATYSTYKI!Y$99,'BAZA DANYCH'!$I:$I,STATYSTYKI!$L$5)</f>
        <v>51</v>
      </c>
      <c r="Z146" s="52">
        <f>SUMIFS('BAZA DANYCH'!$O:$O,'BAZA DANYCH'!$B:$B,STATYSTYKI!$B146,'BAZA DANYCH'!$C:$C,STATYSTYKI!$C146,'BAZA DANYCH'!$G:$G,STATYSTYKI!$D146,'BAZA DANYCH'!$J:$J,STATYSTYKI!Z$99,'BAZA DANYCH'!$I:$I,STATYSTYKI!$L$5)</f>
        <v>42</v>
      </c>
      <c r="AA146" s="52">
        <f>SUMIFS('BAZA DANYCH'!$O:$O,'BAZA DANYCH'!$B:$B,STATYSTYKI!$B146,'BAZA DANYCH'!$C:$C,STATYSTYKI!$C146,'BAZA DANYCH'!$G:$G,STATYSTYKI!$D146,'BAZA DANYCH'!$J:$J,STATYSTYKI!AA$99,'BAZA DANYCH'!$I:$I,STATYSTYKI!$L$5)</f>
        <v>50</v>
      </c>
      <c r="AB146" s="52">
        <f>SUMIFS('BAZA DANYCH'!$O:$O,'BAZA DANYCH'!$B:$B,STATYSTYKI!$B146,'BAZA DANYCH'!$C:$C,STATYSTYKI!$C146,'BAZA DANYCH'!$G:$G,STATYSTYKI!$D146,'BAZA DANYCH'!$J:$J,STATYSTYKI!AB$99,'BAZA DANYCH'!$I:$I,STATYSTYKI!$L$5)</f>
        <v>52</v>
      </c>
      <c r="AC146" s="52">
        <f>SUMIFS('BAZA DANYCH'!$O:$O,'BAZA DANYCH'!$B:$B,STATYSTYKI!$B146,'BAZA DANYCH'!$C:$C,STATYSTYKI!$C146,'BAZA DANYCH'!$G:$G,STATYSTYKI!$D146,'BAZA DANYCH'!$J:$J,STATYSTYKI!AC$99,'BAZA DANYCH'!$I:$I,STATYSTYKI!$L$5)</f>
        <v>74</v>
      </c>
      <c r="AD146" s="52">
        <f>SUMIFS('BAZA DANYCH'!$O:$O,'BAZA DANYCH'!$B:$B,STATYSTYKI!$B146,'BAZA DANYCH'!$C:$C,STATYSTYKI!$C146,'BAZA DANYCH'!$G:$G,STATYSTYKI!$D146,'BAZA DANYCH'!$J:$J,STATYSTYKI!AD$99,'BAZA DANYCH'!$I:$I,STATYSTYKI!$L$5)</f>
        <v>86</v>
      </c>
      <c r="AE146" s="52">
        <f>SUMIFS('BAZA DANYCH'!$O:$O,'BAZA DANYCH'!$B:$B,STATYSTYKI!$B146,'BAZA DANYCH'!$C:$C,STATYSTYKI!$C146,'BAZA DANYCH'!$G:$G,STATYSTYKI!$D146,'BAZA DANYCH'!$J:$J,STATYSTYKI!AE$99,'BAZA DANYCH'!$I:$I,STATYSTYKI!$L$5)</f>
        <v>69</v>
      </c>
      <c r="AF146" s="52">
        <f>SUMIFS('BAZA DANYCH'!$O:$O,'BAZA DANYCH'!$B:$B,STATYSTYKI!$B146,'BAZA DANYCH'!$C:$C,STATYSTYKI!$C146,'BAZA DANYCH'!$G:$G,STATYSTYKI!$D146,'BAZA DANYCH'!$J:$J,STATYSTYKI!AF$99,'BAZA DANYCH'!$I:$I,STATYSTYKI!$L$5)</f>
        <v>68</v>
      </c>
      <c r="AG146" s="52">
        <f>SUMIFS('BAZA DANYCH'!$O:$O,'BAZA DANYCH'!$B:$B,STATYSTYKI!$B146,'BAZA DANYCH'!$C:$C,STATYSTYKI!$C146,'BAZA DANYCH'!$G:$G,STATYSTYKI!$D146,'BAZA DANYCH'!$J:$J,STATYSTYKI!AG$99,'BAZA DANYCH'!$I:$I,STATYSTYKI!$L$5)</f>
        <v>63</v>
      </c>
      <c r="AH146" s="52">
        <f>SUMIFS('BAZA DANYCH'!$O:$O,'BAZA DANYCH'!$B:$B,STATYSTYKI!$B146,'BAZA DANYCH'!$C:$C,STATYSTYKI!$C146,'BAZA DANYCH'!$G:$G,STATYSTYKI!$D146,'BAZA DANYCH'!$J:$J,STATYSTYKI!AH$99,'BAZA DANYCH'!$I:$I,STATYSTYKI!$L$5)</f>
        <v>86</v>
      </c>
      <c r="AI146" s="52">
        <f>SUMIFS('BAZA DANYCH'!$O:$O,'BAZA DANYCH'!$B:$B,STATYSTYKI!$B146,'BAZA DANYCH'!$C:$C,STATYSTYKI!$C146,'BAZA DANYCH'!$G:$G,STATYSTYKI!$D146,'BAZA DANYCH'!$J:$J,STATYSTYKI!AI$99,'BAZA DANYCH'!$I:$I,STATYSTYKI!$L$5)</f>
        <v>76</v>
      </c>
      <c r="AJ146" s="52">
        <f>SUMIFS('BAZA DANYCH'!$O:$O,'BAZA DANYCH'!$B:$B,STATYSTYKI!$B146,'BAZA DANYCH'!$C:$C,STATYSTYKI!$C146,'BAZA DANYCH'!$G:$G,STATYSTYKI!$D146,'BAZA DANYCH'!$J:$J,STATYSTYKI!AJ$99,'BAZA DANYCH'!$I:$I,STATYSTYKI!$L$5)</f>
        <v>73</v>
      </c>
      <c r="AK146" s="52">
        <f>SUMIFS('BAZA DANYCH'!$O:$O,'BAZA DANYCH'!$B:$B,STATYSTYKI!$B146,'BAZA DANYCH'!$C:$C,STATYSTYKI!$C146,'BAZA DANYCH'!$G:$G,STATYSTYKI!$D146,'BAZA DANYCH'!$J:$J,STATYSTYKI!AK$99,'BAZA DANYCH'!$I:$I,STATYSTYKI!$L$5)</f>
        <v>61</v>
      </c>
      <c r="AL146" s="52">
        <f>SUMIFS('BAZA DANYCH'!$O:$O,'BAZA DANYCH'!$B:$B,STATYSTYKI!$B146,'BAZA DANYCH'!$C:$C,STATYSTYKI!$C146,'BAZA DANYCH'!$G:$G,STATYSTYKI!$D146,'BAZA DANYCH'!$J:$J,STATYSTYKI!AL$99,'BAZA DANYCH'!$I:$I,STATYSTYKI!$L$5)</f>
        <v>72</v>
      </c>
      <c r="AM146" s="52">
        <f>SUMIFS('BAZA DANYCH'!$O:$O,'BAZA DANYCH'!$B:$B,STATYSTYKI!$B146,'BAZA DANYCH'!$C:$C,STATYSTYKI!$C146,'BAZA DANYCH'!$G:$G,STATYSTYKI!$D146,'BAZA DANYCH'!$J:$J,STATYSTYKI!AM$99,'BAZA DANYCH'!$I:$I,STATYSTYKI!$L$5)</f>
        <v>63</v>
      </c>
      <c r="AN146" s="52">
        <f>SUMIFS('BAZA DANYCH'!$O:$O,'BAZA DANYCH'!$B:$B,STATYSTYKI!$B146,'BAZA DANYCH'!$C:$C,STATYSTYKI!$C146,'BAZA DANYCH'!$G:$G,STATYSTYKI!$D146,'BAZA DANYCH'!$J:$J,STATYSTYKI!AN$99,'BAZA DANYCH'!$I:$I,STATYSTYKI!$L$5)</f>
        <v>70</v>
      </c>
      <c r="AO146" s="52">
        <f>SUMIFS('BAZA DANYCH'!$O:$O,'BAZA DANYCH'!$B:$B,STATYSTYKI!$B146,'BAZA DANYCH'!$C:$C,STATYSTYKI!$C146,'BAZA DANYCH'!$G:$G,STATYSTYKI!$D146,'BAZA DANYCH'!$J:$J,STATYSTYKI!AO$99,'BAZA DANYCH'!$I:$I,STATYSTYKI!$L$5)</f>
        <v>99</v>
      </c>
      <c r="AP146" s="52">
        <f>SUMIFS('BAZA DANYCH'!$O:$O,'BAZA DANYCH'!$B:$B,STATYSTYKI!$B146,'BAZA DANYCH'!$C:$C,STATYSTYKI!$C146,'BAZA DANYCH'!$G:$G,STATYSTYKI!$D146,'BAZA DANYCH'!$J:$J,STATYSTYKI!AP$99,'BAZA DANYCH'!$I:$I,STATYSTYKI!$L$5)</f>
        <v>95</v>
      </c>
      <c r="AQ146" s="52">
        <f>SUMIFS('BAZA DANYCH'!$O:$O,'BAZA DANYCH'!$B:$B,STATYSTYKI!$B146,'BAZA DANYCH'!$C:$C,STATYSTYKI!$C146,'BAZA DANYCH'!$G:$G,STATYSTYKI!$D146,'BAZA DANYCH'!$J:$J,STATYSTYKI!AQ$99,'BAZA DANYCH'!$I:$I,STATYSTYKI!$L$5)</f>
        <v>88</v>
      </c>
      <c r="AR146" s="52">
        <f>SUMIFS('BAZA DANYCH'!$O:$O,'BAZA DANYCH'!$B:$B,STATYSTYKI!$B146,'BAZA DANYCH'!$C:$C,STATYSTYKI!$C146,'BAZA DANYCH'!$G:$G,STATYSTYKI!$D146,'BAZA DANYCH'!$J:$J,STATYSTYKI!AR$99,'BAZA DANYCH'!$I:$I,STATYSTYKI!$L$5)</f>
        <v>97</v>
      </c>
      <c r="AS146" s="52">
        <f>SUMIFS('BAZA DANYCH'!$O:$O,'BAZA DANYCH'!$B:$B,STATYSTYKI!$B146,'BAZA DANYCH'!$C:$C,STATYSTYKI!$C146,'BAZA DANYCH'!$G:$G,STATYSTYKI!$D146,'BAZA DANYCH'!$J:$J,STATYSTYKI!AS$99,'BAZA DANYCH'!$I:$I,STATYSTYKI!$L$5)</f>
        <v>73</v>
      </c>
      <c r="AT146" s="52">
        <f>SUMIFS('BAZA DANYCH'!$O:$O,'BAZA DANYCH'!$B:$B,STATYSTYKI!$B146,'BAZA DANYCH'!$C:$C,STATYSTYKI!$C146,'BAZA DANYCH'!$G:$G,STATYSTYKI!$D146,'BAZA DANYCH'!$J:$J,STATYSTYKI!AT$99,'BAZA DANYCH'!$I:$I,STATYSTYKI!$L$5)</f>
        <v>102</v>
      </c>
      <c r="AU146" s="52">
        <f>SUMIFS('BAZA DANYCH'!$O:$O,'BAZA DANYCH'!$B:$B,STATYSTYKI!$B146,'BAZA DANYCH'!$C:$C,STATYSTYKI!$C146,'BAZA DANYCH'!$G:$G,STATYSTYKI!$D146,'BAZA DANYCH'!$J:$J,STATYSTYKI!AU$99,'BAZA DANYCH'!$I:$I,STATYSTYKI!$L$5)</f>
        <v>96</v>
      </c>
      <c r="AV146" s="52">
        <f>SUMIFS('BAZA DANYCH'!$O:$O,'BAZA DANYCH'!$B:$B,STATYSTYKI!$B146,'BAZA DANYCH'!$C:$C,STATYSTYKI!$C146,'BAZA DANYCH'!$G:$G,STATYSTYKI!$D146,'BAZA DANYCH'!$J:$J,STATYSTYKI!AV$99,'BAZA DANYCH'!$I:$I,STATYSTYKI!$L$5)</f>
        <v>95</v>
      </c>
      <c r="AW146" s="52">
        <f>SUMIFS('BAZA DANYCH'!$O:$O,'BAZA DANYCH'!$B:$B,STATYSTYKI!$B146,'BAZA DANYCH'!$C:$C,STATYSTYKI!$C146,'BAZA DANYCH'!$G:$G,STATYSTYKI!$D146,'BAZA DANYCH'!$J:$J,STATYSTYKI!AW$99,'BAZA DANYCH'!$I:$I,STATYSTYKI!$L$5)</f>
        <v>77</v>
      </c>
      <c r="AX146" s="52">
        <f>SUMIFS('BAZA DANYCH'!$O:$O,'BAZA DANYCH'!$B:$B,STATYSTYKI!$B146,'BAZA DANYCH'!$C:$C,STATYSTYKI!$C146,'BAZA DANYCH'!$G:$G,STATYSTYKI!$D146,'BAZA DANYCH'!$J:$J,STATYSTYKI!AX$99,'BAZA DANYCH'!$I:$I,STATYSTYKI!$L$5)</f>
        <v>120</v>
      </c>
      <c r="AY146" s="52">
        <f>SUMIFS('BAZA DANYCH'!$O:$O,'BAZA DANYCH'!$B:$B,STATYSTYKI!$B146,'BAZA DANYCH'!$C:$C,STATYSTYKI!$C146,'BAZA DANYCH'!$G:$G,STATYSTYKI!$D146,'BAZA DANYCH'!$J:$J,STATYSTYKI!AY$99,'BAZA DANYCH'!$I:$I,STATYSTYKI!$L$5)</f>
        <v>85</v>
      </c>
      <c r="AZ146" s="52">
        <f>SUMIFS('BAZA DANYCH'!$O:$O,'BAZA DANYCH'!$B:$B,STATYSTYKI!$B146,'BAZA DANYCH'!$C:$C,STATYSTYKI!$C146,'BAZA DANYCH'!$G:$G,STATYSTYKI!$D146,'BAZA DANYCH'!$J:$J,STATYSTYKI!AZ$99,'BAZA DANYCH'!$I:$I,STATYSTYKI!$L$5)</f>
        <v>81</v>
      </c>
      <c r="BA146" s="52">
        <f>SUMIFS('BAZA DANYCH'!$O:$O,'BAZA DANYCH'!$B:$B,STATYSTYKI!$B146,'BAZA DANYCH'!$C:$C,STATYSTYKI!$C146,'BAZA DANYCH'!$G:$G,STATYSTYKI!$D146,'BAZA DANYCH'!$J:$J,STATYSTYKI!BA$99,'BAZA DANYCH'!$I:$I,STATYSTYKI!$L$5)</f>
        <v>72</v>
      </c>
      <c r="BB146" s="52">
        <f>SUMIFS('BAZA DANYCH'!$O:$O,'BAZA DANYCH'!$B:$B,STATYSTYKI!$B146,'BAZA DANYCH'!$C:$C,STATYSTYKI!$C146,'BAZA DANYCH'!$G:$G,STATYSTYKI!$D146,'BAZA DANYCH'!$J:$J,STATYSTYKI!BB$99,'BAZA DANYCH'!$I:$I,STATYSTYKI!$L$5)</f>
        <v>87</v>
      </c>
      <c r="BC146" s="52">
        <f>SUMIFS('BAZA DANYCH'!$O:$O,'BAZA DANYCH'!$B:$B,STATYSTYKI!$B146,'BAZA DANYCH'!$C:$C,STATYSTYKI!$C146,'BAZA DANYCH'!$G:$G,STATYSTYKI!$D146,'BAZA DANYCH'!$J:$J,STATYSTYKI!BC$99,'BAZA DANYCH'!$I:$I,STATYSTYKI!$L$5)</f>
        <v>102</v>
      </c>
      <c r="BD146" s="52">
        <f>SUMIFS('BAZA DANYCH'!$O:$O,'BAZA DANYCH'!$B:$B,STATYSTYKI!$B146,'BAZA DANYCH'!$C:$C,STATYSTYKI!$C146,'BAZA DANYCH'!$G:$G,STATYSTYKI!$D146,'BAZA DANYCH'!$J:$J,STATYSTYKI!BD$99,'BAZA DANYCH'!$I:$I,STATYSTYKI!$L$5)</f>
        <v>78</v>
      </c>
      <c r="BE146" s="52">
        <f>SUMIFS('BAZA DANYCH'!$O:$O,'BAZA DANYCH'!$B:$B,STATYSTYKI!$B146,'BAZA DANYCH'!$C:$C,STATYSTYKI!$C146,'BAZA DANYCH'!$G:$G,STATYSTYKI!$D146,'BAZA DANYCH'!$J:$J,STATYSTYKI!BE$99,'BAZA DANYCH'!$I:$I,STATYSTYKI!$L$5)</f>
        <v>82</v>
      </c>
      <c r="BF146" s="52">
        <f>SUMIFS('BAZA DANYCH'!$O:$O,'BAZA DANYCH'!$B:$B,STATYSTYKI!$B146,'BAZA DANYCH'!$C:$C,STATYSTYKI!$C146,'BAZA DANYCH'!$G:$G,STATYSTYKI!$D146,'BAZA DANYCH'!$J:$J,STATYSTYKI!BF$99,'BAZA DANYCH'!$I:$I,STATYSTYKI!$L$5)</f>
        <v>81</v>
      </c>
      <c r="BG146" s="52">
        <f>SUMIFS('BAZA DANYCH'!$O:$O,'BAZA DANYCH'!$B:$B,STATYSTYKI!$B146,'BAZA DANYCH'!$C:$C,STATYSTYKI!$C146,'BAZA DANYCH'!$G:$G,STATYSTYKI!$D146,'BAZA DANYCH'!$J:$J,STATYSTYKI!BG$99,'BAZA DANYCH'!$I:$I,STATYSTYKI!$L$5)</f>
        <v>64</v>
      </c>
      <c r="BH146" s="52">
        <f>SUMIFS('BAZA DANYCH'!$O:$O,'BAZA DANYCH'!$B:$B,STATYSTYKI!$B146,'BAZA DANYCH'!$C:$C,STATYSTYKI!$C146,'BAZA DANYCH'!$G:$G,STATYSTYKI!$D146,'BAZA DANYCH'!$J:$J,STATYSTYKI!BH$99,'BAZA DANYCH'!$I:$I,STATYSTYKI!$L$5)</f>
        <v>89</v>
      </c>
      <c r="BI146" s="52">
        <f>SUMIFS('BAZA DANYCH'!$O:$O,'BAZA DANYCH'!$B:$B,STATYSTYKI!$B146,'BAZA DANYCH'!$C:$C,STATYSTYKI!$C146,'BAZA DANYCH'!$G:$G,STATYSTYKI!$D146,'BAZA DANYCH'!$J:$J,STATYSTYKI!BI$99,'BAZA DANYCH'!$I:$I,STATYSTYKI!$L$5)</f>
        <v>83</v>
      </c>
      <c r="BJ146" s="52">
        <f>SUMIFS('BAZA DANYCH'!$O:$O,'BAZA DANYCH'!$B:$B,STATYSTYKI!$B146,'BAZA DANYCH'!$C:$C,STATYSTYKI!$C146,'BAZA DANYCH'!$G:$G,STATYSTYKI!$D146,'BAZA DANYCH'!$J:$J,STATYSTYKI!BJ$99,'BAZA DANYCH'!$I:$I,STATYSTYKI!$L$5)</f>
        <v>68</v>
      </c>
      <c r="BK146" s="52">
        <f>SUMIFS('BAZA DANYCH'!$O:$O,'BAZA DANYCH'!$B:$B,STATYSTYKI!$B146,'BAZA DANYCH'!$C:$C,STATYSTYKI!$C146,'BAZA DANYCH'!$G:$G,STATYSTYKI!$D146,'BAZA DANYCH'!$J:$J,STATYSTYKI!BK$99,'BAZA DANYCH'!$I:$I,STATYSTYKI!$L$5)</f>
        <v>65</v>
      </c>
      <c r="BL146" s="52">
        <f>SUMIFS('BAZA DANYCH'!$O:$O,'BAZA DANYCH'!$B:$B,STATYSTYKI!$B146,'BAZA DANYCH'!$C:$C,STATYSTYKI!$C146,'BAZA DANYCH'!$G:$G,STATYSTYKI!$D146,'BAZA DANYCH'!$J:$J,STATYSTYKI!BL$99,'BAZA DANYCH'!$I:$I,STATYSTYKI!$L$5)</f>
        <v>76</v>
      </c>
      <c r="BM146" s="52">
        <f>SUMIFS('BAZA DANYCH'!$O:$O,'BAZA DANYCH'!$B:$B,STATYSTYKI!$B146,'BAZA DANYCH'!$C:$C,STATYSTYKI!$C146,'BAZA DANYCH'!$G:$G,STATYSTYKI!$D146,'BAZA DANYCH'!$J:$J,STATYSTYKI!BM$99,'BAZA DANYCH'!$I:$I,STATYSTYKI!$L$5)</f>
        <v>64</v>
      </c>
      <c r="BN146" s="52">
        <f>SUMIFS('BAZA DANYCH'!$O:$O,'BAZA DANYCH'!$B:$B,STATYSTYKI!$B146,'BAZA DANYCH'!$C:$C,STATYSTYKI!$C146,'BAZA DANYCH'!$G:$G,STATYSTYKI!$D146,'BAZA DANYCH'!$J:$J,STATYSTYKI!BN$99,'BAZA DANYCH'!$I:$I,STATYSTYKI!$L$5)</f>
        <v>70</v>
      </c>
      <c r="BO146" s="52">
        <f>SUMIFS('BAZA DANYCH'!$O:$O,'BAZA DANYCH'!$B:$B,STATYSTYKI!$B146,'BAZA DANYCH'!$C:$C,STATYSTYKI!$C146,'BAZA DANYCH'!$G:$G,STATYSTYKI!$D146,'BAZA DANYCH'!$J:$J,STATYSTYKI!BO$99,'BAZA DANYCH'!$I:$I,STATYSTYKI!$L$5)</f>
        <v>76</v>
      </c>
      <c r="BP146" s="52">
        <f>SUMIFS('BAZA DANYCH'!$O:$O,'BAZA DANYCH'!$B:$B,STATYSTYKI!$B146,'BAZA DANYCH'!$C:$C,STATYSTYKI!$C146,'BAZA DANYCH'!$G:$G,STATYSTYKI!$D146,'BAZA DANYCH'!$J:$J,STATYSTYKI!BP$99,'BAZA DANYCH'!$I:$I,STATYSTYKI!$L$5)</f>
        <v>83</v>
      </c>
      <c r="BQ146" s="52">
        <f>SUMIFS('BAZA DANYCH'!$O:$O,'BAZA DANYCH'!$B:$B,STATYSTYKI!$B146,'BAZA DANYCH'!$C:$C,STATYSTYKI!$C146,'BAZA DANYCH'!$G:$G,STATYSTYKI!$D146,'BAZA DANYCH'!$J:$J,STATYSTYKI!BQ$99,'BAZA DANYCH'!$I:$I,STATYSTYKI!$L$5)</f>
        <v>73</v>
      </c>
      <c r="BR146" s="52">
        <f>SUMIFS('BAZA DANYCH'!$O:$O,'BAZA DANYCH'!$B:$B,STATYSTYKI!$B146,'BAZA DANYCH'!$C:$C,STATYSTYKI!$C146,'BAZA DANYCH'!$G:$G,STATYSTYKI!$D146,'BAZA DANYCH'!$J:$J,STATYSTYKI!BR$99,'BAZA DANYCH'!$I:$I,STATYSTYKI!$L$5)</f>
        <v>74</v>
      </c>
      <c r="BS146" s="52">
        <f>SUMIFS('BAZA DANYCH'!$O:$O,'BAZA DANYCH'!$B:$B,STATYSTYKI!$B146,'BAZA DANYCH'!$C:$C,STATYSTYKI!$C146,'BAZA DANYCH'!$G:$G,STATYSTYKI!$D146,'BAZA DANYCH'!$J:$J,STATYSTYKI!BS$99,'BAZA DANYCH'!$I:$I,STATYSTYKI!$L$5)</f>
        <v>90</v>
      </c>
      <c r="BT146" s="52">
        <f>SUMIFS('BAZA DANYCH'!$O:$O,'BAZA DANYCH'!$B:$B,STATYSTYKI!$B146,'BAZA DANYCH'!$C:$C,STATYSTYKI!$C146,'BAZA DANYCH'!$G:$G,STATYSTYKI!$D146,'BAZA DANYCH'!$J:$J,STATYSTYKI!BT$99,'BAZA DANYCH'!$I:$I,STATYSTYKI!$L$5)</f>
        <v>76</v>
      </c>
      <c r="BU146" s="52">
        <f>SUMIFS('BAZA DANYCH'!$O:$O,'BAZA DANYCH'!$B:$B,STATYSTYKI!$B146,'BAZA DANYCH'!$C:$C,STATYSTYKI!$C146,'BAZA DANYCH'!$G:$G,STATYSTYKI!$D146,'BAZA DANYCH'!$J:$J,STATYSTYKI!BU$99,'BAZA DANYCH'!$I:$I,STATYSTYKI!$L$5)</f>
        <v>87</v>
      </c>
      <c r="BV146" s="52">
        <f>SUMIFS('BAZA DANYCH'!$O:$O,'BAZA DANYCH'!$B:$B,STATYSTYKI!$B146,'BAZA DANYCH'!$C:$C,STATYSTYKI!$C146,'BAZA DANYCH'!$G:$G,STATYSTYKI!$D146,'BAZA DANYCH'!$J:$J,STATYSTYKI!BV$99,'BAZA DANYCH'!$I:$I,STATYSTYKI!$L$5)</f>
        <v>80</v>
      </c>
      <c r="BW146" s="52">
        <f>SUMIFS('BAZA DANYCH'!$O:$O,'BAZA DANYCH'!$B:$B,STATYSTYKI!$B146,'BAZA DANYCH'!$C:$C,STATYSTYKI!$C146,'BAZA DANYCH'!$G:$G,STATYSTYKI!$D146,'BAZA DANYCH'!$J:$J,STATYSTYKI!BW$99,'BAZA DANYCH'!$I:$I,STATYSTYKI!$L$5)</f>
        <v>72</v>
      </c>
      <c r="BX146" s="52">
        <f>SUMIFS('BAZA DANYCH'!$O:$O,'BAZA DANYCH'!$B:$B,STATYSTYKI!$B146,'BAZA DANYCH'!$C:$C,STATYSTYKI!$C146,'BAZA DANYCH'!$G:$G,STATYSTYKI!$D146,'BAZA DANYCH'!$J:$J,STATYSTYKI!BX$99,'BAZA DANYCH'!$I:$I,STATYSTYKI!$L$5)</f>
        <v>83</v>
      </c>
      <c r="BY146" s="52">
        <f>SUMIFS('BAZA DANYCH'!$O:$O,'BAZA DANYCH'!$B:$B,STATYSTYKI!$B146,'BAZA DANYCH'!$C:$C,STATYSTYKI!$C146,'BAZA DANYCH'!$G:$G,STATYSTYKI!$D146,'BAZA DANYCH'!$J:$J,STATYSTYKI!BY$99,'BAZA DANYCH'!$I:$I,STATYSTYKI!$L$5)</f>
        <v>83</v>
      </c>
      <c r="BZ146" s="52">
        <f>SUMIFS('BAZA DANYCH'!$O:$O,'BAZA DANYCH'!$B:$B,STATYSTYKI!$B146,'BAZA DANYCH'!$C:$C,STATYSTYKI!$C146,'BAZA DANYCH'!$G:$G,STATYSTYKI!$D146,'BAZA DANYCH'!$J:$J,STATYSTYKI!BZ$99,'BAZA DANYCH'!$I:$I,STATYSTYKI!$L$5)</f>
        <v>96</v>
      </c>
      <c r="CA146" s="52">
        <f>SUMIFS('BAZA DANYCH'!$O:$O,'BAZA DANYCH'!$B:$B,STATYSTYKI!$B146,'BAZA DANYCH'!$C:$C,STATYSTYKI!$C146,'BAZA DANYCH'!$G:$G,STATYSTYKI!$D146,'BAZA DANYCH'!$J:$J,STATYSTYKI!CA$99,'BAZA DANYCH'!$I:$I,STATYSTYKI!$L$5)</f>
        <v>83</v>
      </c>
      <c r="CB146" s="52">
        <f>SUMIFS('BAZA DANYCH'!$O:$O,'BAZA DANYCH'!$B:$B,STATYSTYKI!$B146,'BAZA DANYCH'!$C:$C,STATYSTYKI!$C146,'BAZA DANYCH'!$G:$G,STATYSTYKI!$D146,'BAZA DANYCH'!$J:$J,STATYSTYKI!CB$99,'BAZA DANYCH'!$I:$I,STATYSTYKI!$L$5)</f>
        <v>63</v>
      </c>
      <c r="CC146" s="52">
        <f>SUMIFS('BAZA DANYCH'!$O:$O,'BAZA DANYCH'!$B:$B,STATYSTYKI!$B146,'BAZA DANYCH'!$C:$C,STATYSTYKI!$C146,'BAZA DANYCH'!$G:$G,STATYSTYKI!$D146,'BAZA DANYCH'!$J:$J,STATYSTYKI!CC$99,'BAZA DANYCH'!$I:$I,STATYSTYKI!$L$5)</f>
        <v>53</v>
      </c>
      <c r="CD146" s="52">
        <f>SUMIFS('BAZA DANYCH'!$O:$O,'BAZA DANYCH'!$B:$B,STATYSTYKI!$B146,'BAZA DANYCH'!$C:$C,STATYSTYKI!$C146,'BAZA DANYCH'!$G:$G,STATYSTYKI!$D146,'BAZA DANYCH'!$J:$J,STATYSTYKI!CD$99,'BAZA DANYCH'!$I:$I,STATYSTYKI!$L$5)</f>
        <v>67</v>
      </c>
      <c r="CE146" s="52">
        <f>SUMIFS('BAZA DANYCH'!$O:$O,'BAZA DANYCH'!$B:$B,STATYSTYKI!$B146,'BAZA DANYCH'!$C:$C,STATYSTYKI!$C146,'BAZA DANYCH'!$G:$G,STATYSTYKI!$D146,'BAZA DANYCH'!$J:$J,STATYSTYKI!CE$99,'BAZA DANYCH'!$I:$I,STATYSTYKI!$L$5)</f>
        <v>63</v>
      </c>
      <c r="CF146" s="52">
        <f>SUMIFS('BAZA DANYCH'!$O:$O,'BAZA DANYCH'!$B:$B,STATYSTYKI!$B146,'BAZA DANYCH'!$C:$C,STATYSTYKI!$C146,'BAZA DANYCH'!$G:$G,STATYSTYKI!$D146,'BAZA DANYCH'!$J:$J,STATYSTYKI!CF$99,'BAZA DANYCH'!$I:$I,STATYSTYKI!$L$5)</f>
        <v>64</v>
      </c>
      <c r="CG146" s="52">
        <f>SUMIFS('BAZA DANYCH'!$O:$O,'BAZA DANYCH'!$B:$B,STATYSTYKI!$B146,'BAZA DANYCH'!$C:$C,STATYSTYKI!$C146,'BAZA DANYCH'!$G:$G,STATYSTYKI!$D146,'BAZA DANYCH'!$J:$J,STATYSTYKI!CG$99,'BAZA DANYCH'!$I:$I,STATYSTYKI!$L$5)</f>
        <v>69</v>
      </c>
      <c r="CH146" s="52">
        <f>SUMIFS('BAZA DANYCH'!$O:$O,'BAZA DANYCH'!$B:$B,STATYSTYKI!$B146,'BAZA DANYCH'!$C:$C,STATYSTYKI!$C146,'BAZA DANYCH'!$G:$G,STATYSTYKI!$D146,'BAZA DANYCH'!$J:$J,STATYSTYKI!CH$99,'BAZA DANYCH'!$I:$I,STATYSTYKI!$L$5)</f>
        <v>68</v>
      </c>
      <c r="CI146" s="52">
        <f>SUMIFS('BAZA DANYCH'!$O:$O,'BAZA DANYCH'!$B:$B,STATYSTYKI!$B146,'BAZA DANYCH'!$C:$C,STATYSTYKI!$C146,'BAZA DANYCH'!$G:$G,STATYSTYKI!$D146,'BAZA DANYCH'!$J:$J,STATYSTYKI!CI$99,'BAZA DANYCH'!$I:$I,STATYSTYKI!$L$5)</f>
        <v>61</v>
      </c>
      <c r="CJ146" s="52">
        <f>SUMIFS('BAZA DANYCH'!$O:$O,'BAZA DANYCH'!$B:$B,STATYSTYKI!$B146,'BAZA DANYCH'!$C:$C,STATYSTYKI!$C146,'BAZA DANYCH'!$G:$G,STATYSTYKI!$D146,'BAZA DANYCH'!$J:$J,STATYSTYKI!CJ$99,'BAZA DANYCH'!$I:$I,STATYSTYKI!$L$5)</f>
        <v>60</v>
      </c>
      <c r="CK146" s="52">
        <f>SUMIFS('BAZA DANYCH'!$O:$O,'BAZA DANYCH'!$B:$B,STATYSTYKI!$B146,'BAZA DANYCH'!$C:$C,STATYSTYKI!$C146,'BAZA DANYCH'!$G:$G,STATYSTYKI!$D146,'BAZA DANYCH'!$J:$J,STATYSTYKI!CK$99,'BAZA DANYCH'!$I:$I,STATYSTYKI!$L$5)</f>
        <v>52</v>
      </c>
      <c r="CL146" s="52">
        <f>SUMIFS('BAZA DANYCH'!$O:$O,'BAZA DANYCH'!$B:$B,STATYSTYKI!$B146,'BAZA DANYCH'!$C:$C,STATYSTYKI!$C146,'BAZA DANYCH'!$G:$G,STATYSTYKI!$D146,'BAZA DANYCH'!$J:$J,STATYSTYKI!CL$99,'BAZA DANYCH'!$I:$I,STATYSTYKI!$L$5)</f>
        <v>55</v>
      </c>
      <c r="CM146" s="52">
        <f>SUMIFS('BAZA DANYCH'!$O:$O,'BAZA DANYCH'!$B:$B,STATYSTYKI!$B146,'BAZA DANYCH'!$C:$C,STATYSTYKI!$C146,'BAZA DANYCH'!$G:$G,STATYSTYKI!$D146,'BAZA DANYCH'!$J:$J,STATYSTYKI!CM$99,'BAZA DANYCH'!$I:$I,STATYSTYKI!$L$5)</f>
        <v>36</v>
      </c>
      <c r="CN146" s="52">
        <f>SUMIFS('BAZA DANYCH'!$O:$O,'BAZA DANYCH'!$B:$B,STATYSTYKI!$B146,'BAZA DANYCH'!$C:$C,STATYSTYKI!$C146,'BAZA DANYCH'!$G:$G,STATYSTYKI!$D146,'BAZA DANYCH'!$J:$J,STATYSTYKI!CN$99,'BAZA DANYCH'!$I:$I,STATYSTYKI!$L$5)</f>
        <v>45</v>
      </c>
      <c r="CO146" s="52">
        <f>SUMIFS('BAZA DANYCH'!$O:$O,'BAZA DANYCH'!$B:$B,STATYSTYKI!$B146,'BAZA DANYCH'!$C:$C,STATYSTYKI!$C146,'BAZA DANYCH'!$G:$G,STATYSTYKI!$D146,'BAZA DANYCH'!$J:$J,STATYSTYKI!CO$99,'BAZA DANYCH'!$I:$I,STATYSTYKI!$L$5)</f>
        <v>43</v>
      </c>
      <c r="CP146" s="52">
        <f>SUMIFS('BAZA DANYCH'!$O:$O,'BAZA DANYCH'!$B:$B,STATYSTYKI!$B146,'BAZA DANYCH'!$C:$C,STATYSTYKI!$C146,'BAZA DANYCH'!$G:$G,STATYSTYKI!$D146,'BAZA DANYCH'!$J:$J,STATYSTYKI!CP$99,'BAZA DANYCH'!$I:$I,STATYSTYKI!$L$5)</f>
        <v>35</v>
      </c>
      <c r="CQ146" s="52">
        <f>SUMIFS('BAZA DANYCH'!$O:$O,'BAZA DANYCH'!$B:$B,STATYSTYKI!$B146,'BAZA DANYCH'!$C:$C,STATYSTYKI!$C146,'BAZA DANYCH'!$G:$G,STATYSTYKI!$D146,'BAZA DANYCH'!$J:$J,STATYSTYKI!CQ$99,'BAZA DANYCH'!$I:$I,STATYSTYKI!$L$5)</f>
        <v>41</v>
      </c>
      <c r="CR146" s="52">
        <f>SUMIFS('BAZA DANYCH'!$O:$O,'BAZA DANYCH'!$B:$B,STATYSTYKI!$B146,'BAZA DANYCH'!$C:$C,STATYSTYKI!$C146,'BAZA DANYCH'!$G:$G,STATYSTYKI!$D146,'BAZA DANYCH'!$J:$J,STATYSTYKI!CR$99,'BAZA DANYCH'!$I:$I,STATYSTYKI!$L$5)</f>
        <v>49</v>
      </c>
      <c r="CS146" s="52">
        <f>SUMIFS('BAZA DANYCH'!$O:$O,'BAZA DANYCH'!$B:$B,STATYSTYKI!$B146,'BAZA DANYCH'!$C:$C,STATYSTYKI!$C146,'BAZA DANYCH'!$G:$G,STATYSTYKI!$D146,'BAZA DANYCH'!$J:$J,STATYSTYKI!CS$99,'BAZA DANYCH'!$I:$I,STATYSTYKI!$L$5)</f>
        <v>30</v>
      </c>
      <c r="CT146" s="52">
        <f>SUMIFS('BAZA DANYCH'!$O:$O,'BAZA DANYCH'!$B:$B,STATYSTYKI!$B146,'BAZA DANYCH'!$C:$C,STATYSTYKI!$C146,'BAZA DANYCH'!$G:$G,STATYSTYKI!$D146,'BAZA DANYCH'!$J:$J,STATYSTYKI!CT$99,'BAZA DANYCH'!$I:$I,STATYSTYKI!$L$5)</f>
        <v>30</v>
      </c>
      <c r="CU146" s="52">
        <f>SUMIFS('BAZA DANYCH'!$O:$O,'BAZA DANYCH'!$B:$B,STATYSTYKI!$B146,'BAZA DANYCH'!$C:$C,STATYSTYKI!$C146,'BAZA DANYCH'!$G:$G,STATYSTYKI!$D146,'BAZA DANYCH'!$J:$J,STATYSTYKI!CU$99,'BAZA DANYCH'!$I:$I,STATYSTYKI!$L$5)</f>
        <v>33</v>
      </c>
      <c r="CV146" s="52">
        <f>SUMIFS('BAZA DANYCH'!$O:$O,'BAZA DANYCH'!$B:$B,STATYSTYKI!$B146,'BAZA DANYCH'!$C:$C,STATYSTYKI!$C146,'BAZA DANYCH'!$G:$G,STATYSTYKI!$D146,'BAZA DANYCH'!$J:$J,STATYSTYKI!CV$99,'BAZA DANYCH'!$I:$I,STATYSTYKI!$L$5)</f>
        <v>28</v>
      </c>
      <c r="CW146" s="52">
        <f>SUMIFS('BAZA DANYCH'!$O:$O,'BAZA DANYCH'!$B:$B,STATYSTYKI!$B146,'BAZA DANYCH'!$C:$C,STATYSTYKI!$C146,'BAZA DANYCH'!$G:$G,STATYSTYKI!$D146,'BAZA DANYCH'!$J:$J,STATYSTYKI!CW$99,'BAZA DANYCH'!$I:$I,STATYSTYKI!$L$5)</f>
        <v>32</v>
      </c>
      <c r="CX146" s="52">
        <f>SUMIFS('BAZA DANYCH'!$O:$O,'BAZA DANYCH'!$B:$B,STATYSTYKI!$B146,'BAZA DANYCH'!$C:$C,STATYSTYKI!$C146,'BAZA DANYCH'!$G:$G,STATYSTYKI!$D146,'BAZA DANYCH'!$J:$J,STATYSTYKI!CX$99,'BAZA DANYCH'!$I:$I,STATYSTYKI!$L$5)</f>
        <v>28</v>
      </c>
    </row>
    <row r="147" spans="1:102">
      <c r="B147" s="20" t="s">
        <v>118</v>
      </c>
      <c r="C147" s="20" t="s">
        <v>117</v>
      </c>
      <c r="D147" s="20" t="s">
        <v>17</v>
      </c>
      <c r="E147" s="25" t="s">
        <v>20</v>
      </c>
      <c r="F147" s="52">
        <f t="shared" si="208"/>
        <v>221</v>
      </c>
      <c r="G147" s="52">
        <f>SUMIFS('BAZA DANYCH'!$Q:$Q,'BAZA DANYCH'!$B:$B,STATYSTYKI!$B147,'BAZA DANYCH'!$C:$C,STATYSTYKI!$C147,'BAZA DANYCH'!$G:$G,STATYSTYKI!$D147,'BAZA DANYCH'!$J:$J,STATYSTYKI!G$99,'BAZA DANYCH'!$I:$I,STATYSTYKI!$L$5)</f>
        <v>1</v>
      </c>
      <c r="H147" s="52">
        <f>SUMIFS('BAZA DANYCH'!$Q:$Q,'BAZA DANYCH'!$B:$B,STATYSTYKI!$B147,'BAZA DANYCH'!$C:$C,STATYSTYKI!$C147,'BAZA DANYCH'!$G:$G,STATYSTYKI!$D147,'BAZA DANYCH'!$J:$J,STATYSTYKI!H$99,'BAZA DANYCH'!$I:$I,STATYSTYKI!$L$5)</f>
        <v>0</v>
      </c>
      <c r="I147" s="52">
        <f>SUMIFS('BAZA DANYCH'!$Q:$Q,'BAZA DANYCH'!$B:$B,STATYSTYKI!$B147,'BAZA DANYCH'!$C:$C,STATYSTYKI!$C147,'BAZA DANYCH'!$G:$G,STATYSTYKI!$D147,'BAZA DANYCH'!$J:$J,STATYSTYKI!I$99,'BAZA DANYCH'!$I:$I,STATYSTYKI!$L$5)</f>
        <v>1</v>
      </c>
      <c r="J147" s="52">
        <f>SUMIFS('BAZA DANYCH'!$Q:$Q,'BAZA DANYCH'!$B:$B,STATYSTYKI!$B147,'BAZA DANYCH'!$C:$C,STATYSTYKI!$C147,'BAZA DANYCH'!$G:$G,STATYSTYKI!$D147,'BAZA DANYCH'!$J:$J,STATYSTYKI!J$99,'BAZA DANYCH'!$I:$I,STATYSTYKI!$L$5)</f>
        <v>0</v>
      </c>
      <c r="K147" s="52">
        <f>SUMIFS('BAZA DANYCH'!$Q:$Q,'BAZA DANYCH'!$B:$B,STATYSTYKI!$B147,'BAZA DANYCH'!$C:$C,STATYSTYKI!$C147,'BAZA DANYCH'!$G:$G,STATYSTYKI!$D147,'BAZA DANYCH'!$J:$J,STATYSTYKI!K$99,'BAZA DANYCH'!$I:$I,STATYSTYKI!$L$5)</f>
        <v>0</v>
      </c>
      <c r="L147" s="52">
        <f>SUMIFS('BAZA DANYCH'!$Q:$Q,'BAZA DANYCH'!$B:$B,STATYSTYKI!$B147,'BAZA DANYCH'!$C:$C,STATYSTYKI!$C147,'BAZA DANYCH'!$G:$G,STATYSTYKI!$D147,'BAZA DANYCH'!$J:$J,STATYSTYKI!L$99,'BAZA DANYCH'!$I:$I,STATYSTYKI!$L$5)</f>
        <v>0</v>
      </c>
      <c r="M147" s="52">
        <f>SUMIFS('BAZA DANYCH'!$Q:$Q,'BAZA DANYCH'!$B:$B,STATYSTYKI!$B147,'BAZA DANYCH'!$C:$C,STATYSTYKI!$C147,'BAZA DANYCH'!$G:$G,STATYSTYKI!$D147,'BAZA DANYCH'!$J:$J,STATYSTYKI!M$99,'BAZA DANYCH'!$I:$I,STATYSTYKI!$L$5)</f>
        <v>1</v>
      </c>
      <c r="N147" s="52">
        <f>SUMIFS('BAZA DANYCH'!$Q:$Q,'BAZA DANYCH'!$B:$B,STATYSTYKI!$B147,'BAZA DANYCH'!$C:$C,STATYSTYKI!$C147,'BAZA DANYCH'!$G:$G,STATYSTYKI!$D147,'BAZA DANYCH'!$J:$J,STATYSTYKI!N$99,'BAZA DANYCH'!$I:$I,STATYSTYKI!$L$5)</f>
        <v>0</v>
      </c>
      <c r="O147" s="52">
        <f>SUMIFS('BAZA DANYCH'!$Q:$Q,'BAZA DANYCH'!$B:$B,STATYSTYKI!$B147,'BAZA DANYCH'!$C:$C,STATYSTYKI!$C147,'BAZA DANYCH'!$G:$G,STATYSTYKI!$D147,'BAZA DANYCH'!$J:$J,STATYSTYKI!O$99,'BAZA DANYCH'!$I:$I,STATYSTYKI!$L$5)</f>
        <v>1</v>
      </c>
      <c r="P147" s="52">
        <f>SUMIFS('BAZA DANYCH'!$Q:$Q,'BAZA DANYCH'!$B:$B,STATYSTYKI!$B147,'BAZA DANYCH'!$C:$C,STATYSTYKI!$C147,'BAZA DANYCH'!$G:$G,STATYSTYKI!$D147,'BAZA DANYCH'!$J:$J,STATYSTYKI!P$99,'BAZA DANYCH'!$I:$I,STATYSTYKI!$L$5)</f>
        <v>0</v>
      </c>
      <c r="Q147" s="52">
        <f>SUMIFS('BAZA DANYCH'!$Q:$Q,'BAZA DANYCH'!$B:$B,STATYSTYKI!$B147,'BAZA DANYCH'!$C:$C,STATYSTYKI!$C147,'BAZA DANYCH'!$G:$G,STATYSTYKI!$D147,'BAZA DANYCH'!$J:$J,STATYSTYKI!Q$99,'BAZA DANYCH'!$I:$I,STATYSTYKI!$L$5)</f>
        <v>0</v>
      </c>
      <c r="R147" s="52">
        <f>SUMIFS('BAZA DANYCH'!$Q:$Q,'BAZA DANYCH'!$B:$B,STATYSTYKI!$B147,'BAZA DANYCH'!$C:$C,STATYSTYKI!$C147,'BAZA DANYCH'!$G:$G,STATYSTYKI!$D147,'BAZA DANYCH'!$J:$J,STATYSTYKI!R$99,'BAZA DANYCH'!$I:$I,STATYSTYKI!$L$5)</f>
        <v>1</v>
      </c>
      <c r="S147" s="52">
        <f>SUMIFS('BAZA DANYCH'!$Q:$Q,'BAZA DANYCH'!$B:$B,STATYSTYKI!$B147,'BAZA DANYCH'!$C:$C,STATYSTYKI!$C147,'BAZA DANYCH'!$G:$G,STATYSTYKI!$D147,'BAZA DANYCH'!$J:$J,STATYSTYKI!S$99,'BAZA DANYCH'!$I:$I,STATYSTYKI!$L$5)</f>
        <v>0</v>
      </c>
      <c r="T147" s="52">
        <f>SUMIFS('BAZA DANYCH'!$Q:$Q,'BAZA DANYCH'!$B:$B,STATYSTYKI!$B147,'BAZA DANYCH'!$C:$C,STATYSTYKI!$C147,'BAZA DANYCH'!$G:$G,STATYSTYKI!$D147,'BAZA DANYCH'!$J:$J,STATYSTYKI!T$99,'BAZA DANYCH'!$I:$I,STATYSTYKI!$L$5)</f>
        <v>0</v>
      </c>
      <c r="U147" s="52">
        <f>SUMIFS('BAZA DANYCH'!$Q:$Q,'BAZA DANYCH'!$B:$B,STATYSTYKI!$B147,'BAZA DANYCH'!$C:$C,STATYSTYKI!$C147,'BAZA DANYCH'!$G:$G,STATYSTYKI!$D147,'BAZA DANYCH'!$J:$J,STATYSTYKI!U$99,'BAZA DANYCH'!$I:$I,STATYSTYKI!$L$5)</f>
        <v>1</v>
      </c>
      <c r="V147" s="52">
        <f>SUMIFS('BAZA DANYCH'!$Q:$Q,'BAZA DANYCH'!$B:$B,STATYSTYKI!$B147,'BAZA DANYCH'!$C:$C,STATYSTYKI!$C147,'BAZA DANYCH'!$G:$G,STATYSTYKI!$D147,'BAZA DANYCH'!$J:$J,STATYSTYKI!V$99,'BAZA DANYCH'!$I:$I,STATYSTYKI!$L$5)</f>
        <v>0</v>
      </c>
      <c r="W147" s="52">
        <f>SUMIFS('BAZA DANYCH'!$Q:$Q,'BAZA DANYCH'!$B:$B,STATYSTYKI!$B147,'BAZA DANYCH'!$C:$C,STATYSTYKI!$C147,'BAZA DANYCH'!$G:$G,STATYSTYKI!$D147,'BAZA DANYCH'!$J:$J,STATYSTYKI!W$99,'BAZA DANYCH'!$I:$I,STATYSTYKI!$L$5)</f>
        <v>0</v>
      </c>
      <c r="X147" s="52">
        <f>SUMIFS('BAZA DANYCH'!$Q:$Q,'BAZA DANYCH'!$B:$B,STATYSTYKI!$B147,'BAZA DANYCH'!$C:$C,STATYSTYKI!$C147,'BAZA DANYCH'!$G:$G,STATYSTYKI!$D147,'BAZA DANYCH'!$J:$J,STATYSTYKI!X$99,'BAZA DANYCH'!$I:$I,STATYSTYKI!$L$5)</f>
        <v>0</v>
      </c>
      <c r="Y147" s="52">
        <f>SUMIFS('BAZA DANYCH'!$Q:$Q,'BAZA DANYCH'!$B:$B,STATYSTYKI!$B147,'BAZA DANYCH'!$C:$C,STATYSTYKI!$C147,'BAZA DANYCH'!$G:$G,STATYSTYKI!$D147,'BAZA DANYCH'!$J:$J,STATYSTYKI!Y$99,'BAZA DANYCH'!$I:$I,STATYSTYKI!$L$5)</f>
        <v>0</v>
      </c>
      <c r="Z147" s="52">
        <f>SUMIFS('BAZA DANYCH'!$Q:$Q,'BAZA DANYCH'!$B:$B,STATYSTYKI!$B147,'BAZA DANYCH'!$C:$C,STATYSTYKI!$C147,'BAZA DANYCH'!$G:$G,STATYSTYKI!$D147,'BAZA DANYCH'!$J:$J,STATYSTYKI!Z$99,'BAZA DANYCH'!$I:$I,STATYSTYKI!$L$5)</f>
        <v>0</v>
      </c>
      <c r="AA147" s="52">
        <f>SUMIFS('BAZA DANYCH'!$Q:$Q,'BAZA DANYCH'!$B:$B,STATYSTYKI!$B147,'BAZA DANYCH'!$C:$C,STATYSTYKI!$C147,'BAZA DANYCH'!$G:$G,STATYSTYKI!$D147,'BAZA DANYCH'!$J:$J,STATYSTYKI!AA$99,'BAZA DANYCH'!$I:$I,STATYSTYKI!$L$5)</f>
        <v>1</v>
      </c>
      <c r="AB147" s="52">
        <f>SUMIFS('BAZA DANYCH'!$Q:$Q,'BAZA DANYCH'!$B:$B,STATYSTYKI!$B147,'BAZA DANYCH'!$C:$C,STATYSTYKI!$C147,'BAZA DANYCH'!$G:$G,STATYSTYKI!$D147,'BAZA DANYCH'!$J:$J,STATYSTYKI!AB$99,'BAZA DANYCH'!$I:$I,STATYSTYKI!$L$5)</f>
        <v>0</v>
      </c>
      <c r="AC147" s="52">
        <f>SUMIFS('BAZA DANYCH'!$Q:$Q,'BAZA DANYCH'!$B:$B,STATYSTYKI!$B147,'BAZA DANYCH'!$C:$C,STATYSTYKI!$C147,'BAZA DANYCH'!$G:$G,STATYSTYKI!$D147,'BAZA DANYCH'!$J:$J,STATYSTYKI!AC$99,'BAZA DANYCH'!$I:$I,STATYSTYKI!$L$5)</f>
        <v>0</v>
      </c>
      <c r="AD147" s="52">
        <f>SUMIFS('BAZA DANYCH'!$Q:$Q,'BAZA DANYCH'!$B:$B,STATYSTYKI!$B147,'BAZA DANYCH'!$C:$C,STATYSTYKI!$C147,'BAZA DANYCH'!$G:$G,STATYSTYKI!$D147,'BAZA DANYCH'!$J:$J,STATYSTYKI!AD$99,'BAZA DANYCH'!$I:$I,STATYSTYKI!$L$5)</f>
        <v>3</v>
      </c>
      <c r="AE147" s="52">
        <f>SUMIFS('BAZA DANYCH'!$Q:$Q,'BAZA DANYCH'!$B:$B,STATYSTYKI!$B147,'BAZA DANYCH'!$C:$C,STATYSTYKI!$C147,'BAZA DANYCH'!$G:$G,STATYSTYKI!$D147,'BAZA DANYCH'!$J:$J,STATYSTYKI!AE$99,'BAZA DANYCH'!$I:$I,STATYSTYKI!$L$5)</f>
        <v>2</v>
      </c>
      <c r="AF147" s="52">
        <f>SUMIFS('BAZA DANYCH'!$Q:$Q,'BAZA DANYCH'!$B:$B,STATYSTYKI!$B147,'BAZA DANYCH'!$C:$C,STATYSTYKI!$C147,'BAZA DANYCH'!$G:$G,STATYSTYKI!$D147,'BAZA DANYCH'!$J:$J,STATYSTYKI!AF$99,'BAZA DANYCH'!$I:$I,STATYSTYKI!$L$5)</f>
        <v>2</v>
      </c>
      <c r="AG147" s="52">
        <f>SUMIFS('BAZA DANYCH'!$Q:$Q,'BAZA DANYCH'!$B:$B,STATYSTYKI!$B147,'BAZA DANYCH'!$C:$C,STATYSTYKI!$C147,'BAZA DANYCH'!$G:$G,STATYSTYKI!$D147,'BAZA DANYCH'!$J:$J,STATYSTYKI!AG$99,'BAZA DANYCH'!$I:$I,STATYSTYKI!$L$5)</f>
        <v>3</v>
      </c>
      <c r="AH147" s="52">
        <f>SUMIFS('BAZA DANYCH'!$Q:$Q,'BAZA DANYCH'!$B:$B,STATYSTYKI!$B147,'BAZA DANYCH'!$C:$C,STATYSTYKI!$C147,'BAZA DANYCH'!$G:$G,STATYSTYKI!$D147,'BAZA DANYCH'!$J:$J,STATYSTYKI!AH$99,'BAZA DANYCH'!$I:$I,STATYSTYKI!$L$5)</f>
        <v>2</v>
      </c>
      <c r="AI147" s="52">
        <f>SUMIFS('BAZA DANYCH'!$Q:$Q,'BAZA DANYCH'!$B:$B,STATYSTYKI!$B147,'BAZA DANYCH'!$C:$C,STATYSTYKI!$C147,'BAZA DANYCH'!$G:$G,STATYSTYKI!$D147,'BAZA DANYCH'!$J:$J,STATYSTYKI!AI$99,'BAZA DANYCH'!$I:$I,STATYSTYKI!$L$5)</f>
        <v>5</v>
      </c>
      <c r="AJ147" s="52">
        <f>SUMIFS('BAZA DANYCH'!$Q:$Q,'BAZA DANYCH'!$B:$B,STATYSTYKI!$B147,'BAZA DANYCH'!$C:$C,STATYSTYKI!$C147,'BAZA DANYCH'!$G:$G,STATYSTYKI!$D147,'BAZA DANYCH'!$J:$J,STATYSTYKI!AJ$99,'BAZA DANYCH'!$I:$I,STATYSTYKI!$L$5)</f>
        <v>5</v>
      </c>
      <c r="AK147" s="52">
        <f>SUMIFS('BAZA DANYCH'!$Q:$Q,'BAZA DANYCH'!$B:$B,STATYSTYKI!$B147,'BAZA DANYCH'!$C:$C,STATYSTYKI!$C147,'BAZA DANYCH'!$G:$G,STATYSTYKI!$D147,'BAZA DANYCH'!$J:$J,STATYSTYKI!AK$99,'BAZA DANYCH'!$I:$I,STATYSTYKI!$L$5)</f>
        <v>4</v>
      </c>
      <c r="AL147" s="52">
        <f>SUMIFS('BAZA DANYCH'!$Q:$Q,'BAZA DANYCH'!$B:$B,STATYSTYKI!$B147,'BAZA DANYCH'!$C:$C,STATYSTYKI!$C147,'BAZA DANYCH'!$G:$G,STATYSTYKI!$D147,'BAZA DANYCH'!$J:$J,STATYSTYKI!AL$99,'BAZA DANYCH'!$I:$I,STATYSTYKI!$L$5)</f>
        <v>5</v>
      </c>
      <c r="AM147" s="52">
        <f>SUMIFS('BAZA DANYCH'!$Q:$Q,'BAZA DANYCH'!$B:$B,STATYSTYKI!$B147,'BAZA DANYCH'!$C:$C,STATYSTYKI!$C147,'BAZA DANYCH'!$G:$G,STATYSTYKI!$D147,'BAZA DANYCH'!$J:$J,STATYSTYKI!AM$99,'BAZA DANYCH'!$I:$I,STATYSTYKI!$L$5)</f>
        <v>5</v>
      </c>
      <c r="AN147" s="52">
        <f>SUMIFS('BAZA DANYCH'!$Q:$Q,'BAZA DANYCH'!$B:$B,STATYSTYKI!$B147,'BAZA DANYCH'!$C:$C,STATYSTYKI!$C147,'BAZA DANYCH'!$G:$G,STATYSTYKI!$D147,'BAZA DANYCH'!$J:$J,STATYSTYKI!AN$99,'BAZA DANYCH'!$I:$I,STATYSTYKI!$L$5)</f>
        <v>5</v>
      </c>
      <c r="AO147" s="52">
        <f>SUMIFS('BAZA DANYCH'!$Q:$Q,'BAZA DANYCH'!$B:$B,STATYSTYKI!$B147,'BAZA DANYCH'!$C:$C,STATYSTYKI!$C147,'BAZA DANYCH'!$G:$G,STATYSTYKI!$D147,'BAZA DANYCH'!$J:$J,STATYSTYKI!AO$99,'BAZA DANYCH'!$I:$I,STATYSTYKI!$L$5)</f>
        <v>8</v>
      </c>
      <c r="AP147" s="52">
        <f>SUMIFS('BAZA DANYCH'!$Q:$Q,'BAZA DANYCH'!$B:$B,STATYSTYKI!$B147,'BAZA DANYCH'!$C:$C,STATYSTYKI!$C147,'BAZA DANYCH'!$G:$G,STATYSTYKI!$D147,'BAZA DANYCH'!$J:$J,STATYSTYKI!AP$99,'BAZA DANYCH'!$I:$I,STATYSTYKI!$L$5)</f>
        <v>8</v>
      </c>
      <c r="AQ147" s="52">
        <f>SUMIFS('BAZA DANYCH'!$Q:$Q,'BAZA DANYCH'!$B:$B,STATYSTYKI!$B147,'BAZA DANYCH'!$C:$C,STATYSTYKI!$C147,'BAZA DANYCH'!$G:$G,STATYSTYKI!$D147,'BAZA DANYCH'!$J:$J,STATYSTYKI!AQ$99,'BAZA DANYCH'!$I:$I,STATYSTYKI!$L$5)</f>
        <v>7</v>
      </c>
      <c r="AR147" s="52">
        <f>SUMIFS('BAZA DANYCH'!$Q:$Q,'BAZA DANYCH'!$B:$B,STATYSTYKI!$B147,'BAZA DANYCH'!$C:$C,STATYSTYKI!$C147,'BAZA DANYCH'!$G:$G,STATYSTYKI!$D147,'BAZA DANYCH'!$J:$J,STATYSTYKI!AR$99,'BAZA DANYCH'!$I:$I,STATYSTYKI!$L$5)</f>
        <v>0</v>
      </c>
      <c r="AS147" s="52">
        <f>SUMIFS('BAZA DANYCH'!$Q:$Q,'BAZA DANYCH'!$B:$B,STATYSTYKI!$B147,'BAZA DANYCH'!$C:$C,STATYSTYKI!$C147,'BAZA DANYCH'!$G:$G,STATYSTYKI!$D147,'BAZA DANYCH'!$J:$J,STATYSTYKI!AS$99,'BAZA DANYCH'!$I:$I,STATYSTYKI!$L$5)</f>
        <v>3</v>
      </c>
      <c r="AT147" s="52">
        <f>SUMIFS('BAZA DANYCH'!$Q:$Q,'BAZA DANYCH'!$B:$B,STATYSTYKI!$B147,'BAZA DANYCH'!$C:$C,STATYSTYKI!$C147,'BAZA DANYCH'!$G:$G,STATYSTYKI!$D147,'BAZA DANYCH'!$J:$J,STATYSTYKI!AT$99,'BAZA DANYCH'!$I:$I,STATYSTYKI!$L$5)</f>
        <v>3</v>
      </c>
      <c r="AU147" s="52">
        <f>SUMIFS('BAZA DANYCH'!$Q:$Q,'BAZA DANYCH'!$B:$B,STATYSTYKI!$B147,'BAZA DANYCH'!$C:$C,STATYSTYKI!$C147,'BAZA DANYCH'!$G:$G,STATYSTYKI!$D147,'BAZA DANYCH'!$J:$J,STATYSTYKI!AU$99,'BAZA DANYCH'!$I:$I,STATYSTYKI!$L$5)</f>
        <v>5</v>
      </c>
      <c r="AV147" s="52">
        <f>SUMIFS('BAZA DANYCH'!$Q:$Q,'BAZA DANYCH'!$B:$B,STATYSTYKI!$B147,'BAZA DANYCH'!$C:$C,STATYSTYKI!$C147,'BAZA DANYCH'!$G:$G,STATYSTYKI!$D147,'BAZA DANYCH'!$J:$J,STATYSTYKI!AV$99,'BAZA DANYCH'!$I:$I,STATYSTYKI!$L$5)</f>
        <v>4</v>
      </c>
      <c r="AW147" s="52">
        <f>SUMIFS('BAZA DANYCH'!$Q:$Q,'BAZA DANYCH'!$B:$B,STATYSTYKI!$B147,'BAZA DANYCH'!$C:$C,STATYSTYKI!$C147,'BAZA DANYCH'!$G:$G,STATYSTYKI!$D147,'BAZA DANYCH'!$J:$J,STATYSTYKI!AW$99,'BAZA DANYCH'!$I:$I,STATYSTYKI!$L$5)</f>
        <v>4</v>
      </c>
      <c r="AX147" s="52">
        <f>SUMIFS('BAZA DANYCH'!$Q:$Q,'BAZA DANYCH'!$B:$B,STATYSTYKI!$B147,'BAZA DANYCH'!$C:$C,STATYSTYKI!$C147,'BAZA DANYCH'!$G:$G,STATYSTYKI!$D147,'BAZA DANYCH'!$J:$J,STATYSTYKI!AX$99,'BAZA DANYCH'!$I:$I,STATYSTYKI!$L$5)</f>
        <v>2</v>
      </c>
      <c r="AY147" s="52">
        <f>SUMIFS('BAZA DANYCH'!$Q:$Q,'BAZA DANYCH'!$B:$B,STATYSTYKI!$B147,'BAZA DANYCH'!$C:$C,STATYSTYKI!$C147,'BAZA DANYCH'!$G:$G,STATYSTYKI!$D147,'BAZA DANYCH'!$J:$J,STATYSTYKI!AY$99,'BAZA DANYCH'!$I:$I,STATYSTYKI!$L$5)</f>
        <v>3</v>
      </c>
      <c r="AZ147" s="52">
        <f>SUMIFS('BAZA DANYCH'!$Q:$Q,'BAZA DANYCH'!$B:$B,STATYSTYKI!$B147,'BAZA DANYCH'!$C:$C,STATYSTYKI!$C147,'BAZA DANYCH'!$G:$G,STATYSTYKI!$D147,'BAZA DANYCH'!$J:$J,STATYSTYKI!AZ$99,'BAZA DANYCH'!$I:$I,STATYSTYKI!$L$5)</f>
        <v>3</v>
      </c>
      <c r="BA147" s="52">
        <f>SUMIFS('BAZA DANYCH'!$Q:$Q,'BAZA DANYCH'!$B:$B,STATYSTYKI!$B147,'BAZA DANYCH'!$C:$C,STATYSTYKI!$C147,'BAZA DANYCH'!$G:$G,STATYSTYKI!$D147,'BAZA DANYCH'!$J:$J,STATYSTYKI!BA$99,'BAZA DANYCH'!$I:$I,STATYSTYKI!$L$5)</f>
        <v>5</v>
      </c>
      <c r="BB147" s="52">
        <f>SUMIFS('BAZA DANYCH'!$Q:$Q,'BAZA DANYCH'!$B:$B,STATYSTYKI!$B147,'BAZA DANYCH'!$C:$C,STATYSTYKI!$C147,'BAZA DANYCH'!$G:$G,STATYSTYKI!$D147,'BAZA DANYCH'!$J:$J,STATYSTYKI!BB$99,'BAZA DANYCH'!$I:$I,STATYSTYKI!$L$5)</f>
        <v>3</v>
      </c>
      <c r="BC147" s="52">
        <f>SUMIFS('BAZA DANYCH'!$Q:$Q,'BAZA DANYCH'!$B:$B,STATYSTYKI!$B147,'BAZA DANYCH'!$C:$C,STATYSTYKI!$C147,'BAZA DANYCH'!$G:$G,STATYSTYKI!$D147,'BAZA DANYCH'!$J:$J,STATYSTYKI!BC$99,'BAZA DANYCH'!$I:$I,STATYSTYKI!$L$5)</f>
        <v>4</v>
      </c>
      <c r="BD147" s="52">
        <f>SUMIFS('BAZA DANYCH'!$Q:$Q,'BAZA DANYCH'!$B:$B,STATYSTYKI!$B147,'BAZA DANYCH'!$C:$C,STATYSTYKI!$C147,'BAZA DANYCH'!$G:$G,STATYSTYKI!$D147,'BAZA DANYCH'!$J:$J,STATYSTYKI!BD$99,'BAZA DANYCH'!$I:$I,STATYSTYKI!$L$5)</f>
        <v>4</v>
      </c>
      <c r="BE147" s="52">
        <f>SUMIFS('BAZA DANYCH'!$Q:$Q,'BAZA DANYCH'!$B:$B,STATYSTYKI!$B147,'BAZA DANYCH'!$C:$C,STATYSTYKI!$C147,'BAZA DANYCH'!$G:$G,STATYSTYKI!$D147,'BAZA DANYCH'!$J:$J,STATYSTYKI!BE$99,'BAZA DANYCH'!$I:$I,STATYSTYKI!$L$5)</f>
        <v>2</v>
      </c>
      <c r="BF147" s="52">
        <f>SUMIFS('BAZA DANYCH'!$Q:$Q,'BAZA DANYCH'!$B:$B,STATYSTYKI!$B147,'BAZA DANYCH'!$C:$C,STATYSTYKI!$C147,'BAZA DANYCH'!$G:$G,STATYSTYKI!$D147,'BAZA DANYCH'!$J:$J,STATYSTYKI!BF$99,'BAZA DANYCH'!$I:$I,STATYSTYKI!$L$5)</f>
        <v>3</v>
      </c>
      <c r="BG147" s="52">
        <f>SUMIFS('BAZA DANYCH'!$Q:$Q,'BAZA DANYCH'!$B:$B,STATYSTYKI!$B147,'BAZA DANYCH'!$C:$C,STATYSTYKI!$C147,'BAZA DANYCH'!$G:$G,STATYSTYKI!$D147,'BAZA DANYCH'!$J:$J,STATYSTYKI!BG$99,'BAZA DANYCH'!$I:$I,STATYSTYKI!$L$5)</f>
        <v>4</v>
      </c>
      <c r="BH147" s="52">
        <f>SUMIFS('BAZA DANYCH'!$Q:$Q,'BAZA DANYCH'!$B:$B,STATYSTYKI!$B147,'BAZA DANYCH'!$C:$C,STATYSTYKI!$C147,'BAZA DANYCH'!$G:$G,STATYSTYKI!$D147,'BAZA DANYCH'!$J:$J,STATYSTYKI!BH$99,'BAZA DANYCH'!$I:$I,STATYSTYKI!$L$5)</f>
        <v>4</v>
      </c>
      <c r="BI147" s="52">
        <f>SUMIFS('BAZA DANYCH'!$Q:$Q,'BAZA DANYCH'!$B:$B,STATYSTYKI!$B147,'BAZA DANYCH'!$C:$C,STATYSTYKI!$C147,'BAZA DANYCH'!$G:$G,STATYSTYKI!$D147,'BAZA DANYCH'!$J:$J,STATYSTYKI!BI$99,'BAZA DANYCH'!$I:$I,STATYSTYKI!$L$5)</f>
        <v>2</v>
      </c>
      <c r="BJ147" s="52">
        <f>SUMIFS('BAZA DANYCH'!$Q:$Q,'BAZA DANYCH'!$B:$B,STATYSTYKI!$B147,'BAZA DANYCH'!$C:$C,STATYSTYKI!$C147,'BAZA DANYCH'!$G:$G,STATYSTYKI!$D147,'BAZA DANYCH'!$J:$J,STATYSTYKI!BJ$99,'BAZA DANYCH'!$I:$I,STATYSTYKI!$L$5)</f>
        <v>7</v>
      </c>
      <c r="BK147" s="52">
        <f>SUMIFS('BAZA DANYCH'!$Q:$Q,'BAZA DANYCH'!$B:$B,STATYSTYKI!$B147,'BAZA DANYCH'!$C:$C,STATYSTYKI!$C147,'BAZA DANYCH'!$G:$G,STATYSTYKI!$D147,'BAZA DANYCH'!$J:$J,STATYSTYKI!BK$99,'BAZA DANYCH'!$I:$I,STATYSTYKI!$L$5)</f>
        <v>3</v>
      </c>
      <c r="BL147" s="52">
        <f>SUMIFS('BAZA DANYCH'!$Q:$Q,'BAZA DANYCH'!$B:$B,STATYSTYKI!$B147,'BAZA DANYCH'!$C:$C,STATYSTYKI!$C147,'BAZA DANYCH'!$G:$G,STATYSTYKI!$D147,'BAZA DANYCH'!$J:$J,STATYSTYKI!BL$99,'BAZA DANYCH'!$I:$I,STATYSTYKI!$L$5)</f>
        <v>4</v>
      </c>
      <c r="BM147" s="52">
        <f>SUMIFS('BAZA DANYCH'!$Q:$Q,'BAZA DANYCH'!$B:$B,STATYSTYKI!$B147,'BAZA DANYCH'!$C:$C,STATYSTYKI!$C147,'BAZA DANYCH'!$G:$G,STATYSTYKI!$D147,'BAZA DANYCH'!$J:$J,STATYSTYKI!BM$99,'BAZA DANYCH'!$I:$I,STATYSTYKI!$L$5)</f>
        <v>2</v>
      </c>
      <c r="BN147" s="52">
        <f>SUMIFS('BAZA DANYCH'!$Q:$Q,'BAZA DANYCH'!$B:$B,STATYSTYKI!$B147,'BAZA DANYCH'!$C:$C,STATYSTYKI!$C147,'BAZA DANYCH'!$G:$G,STATYSTYKI!$D147,'BAZA DANYCH'!$J:$J,STATYSTYKI!BN$99,'BAZA DANYCH'!$I:$I,STATYSTYKI!$L$5)</f>
        <v>5</v>
      </c>
      <c r="BO147" s="52">
        <f>SUMIFS('BAZA DANYCH'!$Q:$Q,'BAZA DANYCH'!$B:$B,STATYSTYKI!$B147,'BAZA DANYCH'!$C:$C,STATYSTYKI!$C147,'BAZA DANYCH'!$G:$G,STATYSTYKI!$D147,'BAZA DANYCH'!$J:$J,STATYSTYKI!BO$99,'BAZA DANYCH'!$I:$I,STATYSTYKI!$L$5)</f>
        <v>1</v>
      </c>
      <c r="BP147" s="52">
        <f>SUMIFS('BAZA DANYCH'!$Q:$Q,'BAZA DANYCH'!$B:$B,STATYSTYKI!$B147,'BAZA DANYCH'!$C:$C,STATYSTYKI!$C147,'BAZA DANYCH'!$G:$G,STATYSTYKI!$D147,'BAZA DANYCH'!$J:$J,STATYSTYKI!BP$99,'BAZA DANYCH'!$I:$I,STATYSTYKI!$L$5)</f>
        <v>1</v>
      </c>
      <c r="BQ147" s="52">
        <f>SUMIFS('BAZA DANYCH'!$Q:$Q,'BAZA DANYCH'!$B:$B,STATYSTYKI!$B147,'BAZA DANYCH'!$C:$C,STATYSTYKI!$C147,'BAZA DANYCH'!$G:$G,STATYSTYKI!$D147,'BAZA DANYCH'!$J:$J,STATYSTYKI!BQ$99,'BAZA DANYCH'!$I:$I,STATYSTYKI!$L$5)</f>
        <v>3</v>
      </c>
      <c r="BR147" s="52">
        <f>SUMIFS('BAZA DANYCH'!$Q:$Q,'BAZA DANYCH'!$B:$B,STATYSTYKI!$B147,'BAZA DANYCH'!$C:$C,STATYSTYKI!$C147,'BAZA DANYCH'!$G:$G,STATYSTYKI!$D147,'BAZA DANYCH'!$J:$J,STATYSTYKI!BR$99,'BAZA DANYCH'!$I:$I,STATYSTYKI!$L$5)</f>
        <v>2</v>
      </c>
      <c r="BS147" s="52">
        <f>SUMIFS('BAZA DANYCH'!$Q:$Q,'BAZA DANYCH'!$B:$B,STATYSTYKI!$B147,'BAZA DANYCH'!$C:$C,STATYSTYKI!$C147,'BAZA DANYCH'!$G:$G,STATYSTYKI!$D147,'BAZA DANYCH'!$J:$J,STATYSTYKI!BS$99,'BAZA DANYCH'!$I:$I,STATYSTYKI!$L$5)</f>
        <v>2</v>
      </c>
      <c r="BT147" s="52">
        <f>SUMIFS('BAZA DANYCH'!$Q:$Q,'BAZA DANYCH'!$B:$B,STATYSTYKI!$B147,'BAZA DANYCH'!$C:$C,STATYSTYKI!$C147,'BAZA DANYCH'!$G:$G,STATYSTYKI!$D147,'BAZA DANYCH'!$J:$J,STATYSTYKI!BT$99,'BAZA DANYCH'!$I:$I,STATYSTYKI!$L$5)</f>
        <v>6</v>
      </c>
      <c r="BU147" s="52">
        <f>SUMIFS('BAZA DANYCH'!$Q:$Q,'BAZA DANYCH'!$B:$B,STATYSTYKI!$B147,'BAZA DANYCH'!$C:$C,STATYSTYKI!$C147,'BAZA DANYCH'!$G:$G,STATYSTYKI!$D147,'BAZA DANYCH'!$J:$J,STATYSTYKI!BU$99,'BAZA DANYCH'!$I:$I,STATYSTYKI!$L$5)</f>
        <v>3</v>
      </c>
      <c r="BV147" s="52">
        <f>SUMIFS('BAZA DANYCH'!$Q:$Q,'BAZA DANYCH'!$B:$B,STATYSTYKI!$B147,'BAZA DANYCH'!$C:$C,STATYSTYKI!$C147,'BAZA DANYCH'!$G:$G,STATYSTYKI!$D147,'BAZA DANYCH'!$J:$J,STATYSTYKI!BV$99,'BAZA DANYCH'!$I:$I,STATYSTYKI!$L$5)</f>
        <v>3</v>
      </c>
      <c r="BW147" s="52">
        <f>SUMIFS('BAZA DANYCH'!$Q:$Q,'BAZA DANYCH'!$B:$B,STATYSTYKI!$B147,'BAZA DANYCH'!$C:$C,STATYSTYKI!$C147,'BAZA DANYCH'!$G:$G,STATYSTYKI!$D147,'BAZA DANYCH'!$J:$J,STATYSTYKI!BW$99,'BAZA DANYCH'!$I:$I,STATYSTYKI!$L$5)</f>
        <v>5</v>
      </c>
      <c r="BX147" s="52">
        <f>SUMIFS('BAZA DANYCH'!$Q:$Q,'BAZA DANYCH'!$B:$B,STATYSTYKI!$B147,'BAZA DANYCH'!$C:$C,STATYSTYKI!$C147,'BAZA DANYCH'!$G:$G,STATYSTYKI!$D147,'BAZA DANYCH'!$J:$J,STATYSTYKI!BX$99,'BAZA DANYCH'!$I:$I,STATYSTYKI!$L$5)</f>
        <v>2</v>
      </c>
      <c r="BY147" s="52">
        <f>SUMIFS('BAZA DANYCH'!$Q:$Q,'BAZA DANYCH'!$B:$B,STATYSTYKI!$B147,'BAZA DANYCH'!$C:$C,STATYSTYKI!$C147,'BAZA DANYCH'!$G:$G,STATYSTYKI!$D147,'BAZA DANYCH'!$J:$J,STATYSTYKI!BY$99,'BAZA DANYCH'!$I:$I,STATYSTYKI!$L$5)</f>
        <v>1</v>
      </c>
      <c r="BZ147" s="52">
        <f>SUMIFS('BAZA DANYCH'!$Q:$Q,'BAZA DANYCH'!$B:$B,STATYSTYKI!$B147,'BAZA DANYCH'!$C:$C,STATYSTYKI!$C147,'BAZA DANYCH'!$G:$G,STATYSTYKI!$D147,'BAZA DANYCH'!$J:$J,STATYSTYKI!BZ$99,'BAZA DANYCH'!$I:$I,STATYSTYKI!$L$5)</f>
        <v>1</v>
      </c>
      <c r="CA147" s="52">
        <f>SUMIFS('BAZA DANYCH'!$Q:$Q,'BAZA DANYCH'!$B:$B,STATYSTYKI!$B147,'BAZA DANYCH'!$C:$C,STATYSTYKI!$C147,'BAZA DANYCH'!$G:$G,STATYSTYKI!$D147,'BAZA DANYCH'!$J:$J,STATYSTYKI!CA$99,'BAZA DANYCH'!$I:$I,STATYSTYKI!$L$5)</f>
        <v>5</v>
      </c>
      <c r="CB147" s="52">
        <f>SUMIFS('BAZA DANYCH'!$Q:$Q,'BAZA DANYCH'!$B:$B,STATYSTYKI!$B147,'BAZA DANYCH'!$C:$C,STATYSTYKI!$C147,'BAZA DANYCH'!$G:$G,STATYSTYKI!$D147,'BAZA DANYCH'!$J:$J,STATYSTYKI!CB$99,'BAZA DANYCH'!$I:$I,STATYSTYKI!$L$5)</f>
        <v>5</v>
      </c>
      <c r="CC147" s="52">
        <f>SUMIFS('BAZA DANYCH'!$Q:$Q,'BAZA DANYCH'!$B:$B,STATYSTYKI!$B147,'BAZA DANYCH'!$C:$C,STATYSTYKI!$C147,'BAZA DANYCH'!$G:$G,STATYSTYKI!$D147,'BAZA DANYCH'!$J:$J,STATYSTYKI!CC$99,'BAZA DANYCH'!$I:$I,STATYSTYKI!$L$5)</f>
        <v>5</v>
      </c>
      <c r="CD147" s="52">
        <f>SUMIFS('BAZA DANYCH'!$Q:$Q,'BAZA DANYCH'!$B:$B,STATYSTYKI!$B147,'BAZA DANYCH'!$C:$C,STATYSTYKI!$C147,'BAZA DANYCH'!$G:$G,STATYSTYKI!$D147,'BAZA DANYCH'!$J:$J,STATYSTYKI!CD$99,'BAZA DANYCH'!$I:$I,STATYSTYKI!$L$5)</f>
        <v>2</v>
      </c>
      <c r="CE147" s="52">
        <f>SUMIFS('BAZA DANYCH'!$Q:$Q,'BAZA DANYCH'!$B:$B,STATYSTYKI!$B147,'BAZA DANYCH'!$C:$C,STATYSTYKI!$C147,'BAZA DANYCH'!$G:$G,STATYSTYKI!$D147,'BAZA DANYCH'!$J:$J,STATYSTYKI!CE$99,'BAZA DANYCH'!$I:$I,STATYSTYKI!$L$5)</f>
        <v>5</v>
      </c>
      <c r="CF147" s="52">
        <f>SUMIFS('BAZA DANYCH'!$Q:$Q,'BAZA DANYCH'!$B:$B,STATYSTYKI!$B147,'BAZA DANYCH'!$C:$C,STATYSTYKI!$C147,'BAZA DANYCH'!$G:$G,STATYSTYKI!$D147,'BAZA DANYCH'!$J:$J,STATYSTYKI!CF$99,'BAZA DANYCH'!$I:$I,STATYSTYKI!$L$5)</f>
        <v>3</v>
      </c>
      <c r="CG147" s="52">
        <f>SUMIFS('BAZA DANYCH'!$Q:$Q,'BAZA DANYCH'!$B:$B,STATYSTYKI!$B147,'BAZA DANYCH'!$C:$C,STATYSTYKI!$C147,'BAZA DANYCH'!$G:$G,STATYSTYKI!$D147,'BAZA DANYCH'!$J:$J,STATYSTYKI!CG$99,'BAZA DANYCH'!$I:$I,STATYSTYKI!$L$5)</f>
        <v>2</v>
      </c>
      <c r="CH147" s="52">
        <f>SUMIFS('BAZA DANYCH'!$Q:$Q,'BAZA DANYCH'!$B:$B,STATYSTYKI!$B147,'BAZA DANYCH'!$C:$C,STATYSTYKI!$C147,'BAZA DANYCH'!$G:$G,STATYSTYKI!$D147,'BAZA DANYCH'!$J:$J,STATYSTYKI!CH$99,'BAZA DANYCH'!$I:$I,STATYSTYKI!$L$5)</f>
        <v>2</v>
      </c>
      <c r="CI147" s="52">
        <f>SUMIFS('BAZA DANYCH'!$Q:$Q,'BAZA DANYCH'!$B:$B,STATYSTYKI!$B147,'BAZA DANYCH'!$C:$C,STATYSTYKI!$C147,'BAZA DANYCH'!$G:$G,STATYSTYKI!$D147,'BAZA DANYCH'!$J:$J,STATYSTYKI!CI$99,'BAZA DANYCH'!$I:$I,STATYSTYKI!$L$5)</f>
        <v>1</v>
      </c>
      <c r="CJ147" s="52">
        <f>SUMIFS('BAZA DANYCH'!$Q:$Q,'BAZA DANYCH'!$B:$B,STATYSTYKI!$B147,'BAZA DANYCH'!$C:$C,STATYSTYKI!$C147,'BAZA DANYCH'!$G:$G,STATYSTYKI!$D147,'BAZA DANYCH'!$J:$J,STATYSTYKI!CJ$99,'BAZA DANYCH'!$I:$I,STATYSTYKI!$L$5)</f>
        <v>1</v>
      </c>
      <c r="CK147" s="52">
        <f>SUMIFS('BAZA DANYCH'!$Q:$Q,'BAZA DANYCH'!$B:$B,STATYSTYKI!$B147,'BAZA DANYCH'!$C:$C,STATYSTYKI!$C147,'BAZA DANYCH'!$G:$G,STATYSTYKI!$D147,'BAZA DANYCH'!$J:$J,STATYSTYKI!CK$99,'BAZA DANYCH'!$I:$I,STATYSTYKI!$L$5)</f>
        <v>1</v>
      </c>
      <c r="CL147" s="52">
        <f>SUMIFS('BAZA DANYCH'!$Q:$Q,'BAZA DANYCH'!$B:$B,STATYSTYKI!$B147,'BAZA DANYCH'!$C:$C,STATYSTYKI!$C147,'BAZA DANYCH'!$G:$G,STATYSTYKI!$D147,'BAZA DANYCH'!$J:$J,STATYSTYKI!CL$99,'BAZA DANYCH'!$I:$I,STATYSTYKI!$L$5)</f>
        <v>1</v>
      </c>
      <c r="CM147" s="52">
        <f>SUMIFS('BAZA DANYCH'!$Q:$Q,'BAZA DANYCH'!$B:$B,STATYSTYKI!$B147,'BAZA DANYCH'!$C:$C,STATYSTYKI!$C147,'BAZA DANYCH'!$G:$G,STATYSTYKI!$D147,'BAZA DANYCH'!$J:$J,STATYSTYKI!CM$99,'BAZA DANYCH'!$I:$I,STATYSTYKI!$L$5)</f>
        <v>3</v>
      </c>
      <c r="CN147" s="52">
        <f>SUMIFS('BAZA DANYCH'!$Q:$Q,'BAZA DANYCH'!$B:$B,STATYSTYKI!$B147,'BAZA DANYCH'!$C:$C,STATYSTYKI!$C147,'BAZA DANYCH'!$G:$G,STATYSTYKI!$D147,'BAZA DANYCH'!$J:$J,STATYSTYKI!CN$99,'BAZA DANYCH'!$I:$I,STATYSTYKI!$L$5)</f>
        <v>3</v>
      </c>
      <c r="CO147" s="52">
        <f>SUMIFS('BAZA DANYCH'!$Q:$Q,'BAZA DANYCH'!$B:$B,STATYSTYKI!$B147,'BAZA DANYCH'!$C:$C,STATYSTYKI!$C147,'BAZA DANYCH'!$G:$G,STATYSTYKI!$D147,'BAZA DANYCH'!$J:$J,STATYSTYKI!CO$99,'BAZA DANYCH'!$I:$I,STATYSTYKI!$L$5)</f>
        <v>0</v>
      </c>
      <c r="CP147" s="52">
        <f>SUMIFS('BAZA DANYCH'!$Q:$Q,'BAZA DANYCH'!$B:$B,STATYSTYKI!$B147,'BAZA DANYCH'!$C:$C,STATYSTYKI!$C147,'BAZA DANYCH'!$G:$G,STATYSTYKI!$D147,'BAZA DANYCH'!$J:$J,STATYSTYKI!CP$99,'BAZA DANYCH'!$I:$I,STATYSTYKI!$L$5)</f>
        <v>1</v>
      </c>
      <c r="CQ147" s="52">
        <f>SUMIFS('BAZA DANYCH'!$Q:$Q,'BAZA DANYCH'!$B:$B,STATYSTYKI!$B147,'BAZA DANYCH'!$C:$C,STATYSTYKI!$C147,'BAZA DANYCH'!$G:$G,STATYSTYKI!$D147,'BAZA DANYCH'!$J:$J,STATYSTYKI!CQ$99,'BAZA DANYCH'!$I:$I,STATYSTYKI!$L$5)</f>
        <v>0</v>
      </c>
      <c r="CR147" s="52">
        <f>SUMIFS('BAZA DANYCH'!$Q:$Q,'BAZA DANYCH'!$B:$B,STATYSTYKI!$B147,'BAZA DANYCH'!$C:$C,STATYSTYKI!$C147,'BAZA DANYCH'!$G:$G,STATYSTYKI!$D147,'BAZA DANYCH'!$J:$J,STATYSTYKI!CR$99,'BAZA DANYCH'!$I:$I,STATYSTYKI!$L$5)</f>
        <v>1</v>
      </c>
      <c r="CS147" s="52">
        <f>SUMIFS('BAZA DANYCH'!$Q:$Q,'BAZA DANYCH'!$B:$B,STATYSTYKI!$B147,'BAZA DANYCH'!$C:$C,STATYSTYKI!$C147,'BAZA DANYCH'!$G:$G,STATYSTYKI!$D147,'BAZA DANYCH'!$J:$J,STATYSTYKI!CS$99,'BAZA DANYCH'!$I:$I,STATYSTYKI!$L$5)</f>
        <v>0</v>
      </c>
      <c r="CT147" s="52">
        <f>SUMIFS('BAZA DANYCH'!$Q:$Q,'BAZA DANYCH'!$B:$B,STATYSTYKI!$B147,'BAZA DANYCH'!$C:$C,STATYSTYKI!$C147,'BAZA DANYCH'!$G:$G,STATYSTYKI!$D147,'BAZA DANYCH'!$J:$J,STATYSTYKI!CT$99,'BAZA DANYCH'!$I:$I,STATYSTYKI!$L$5)</f>
        <v>0</v>
      </c>
      <c r="CU147" s="52">
        <f>SUMIFS('BAZA DANYCH'!$Q:$Q,'BAZA DANYCH'!$B:$B,STATYSTYKI!$B147,'BAZA DANYCH'!$C:$C,STATYSTYKI!$C147,'BAZA DANYCH'!$G:$G,STATYSTYKI!$D147,'BAZA DANYCH'!$J:$J,STATYSTYKI!CU$99,'BAZA DANYCH'!$I:$I,STATYSTYKI!$L$5)</f>
        <v>0</v>
      </c>
      <c r="CV147" s="52">
        <f>SUMIFS('BAZA DANYCH'!$Q:$Q,'BAZA DANYCH'!$B:$B,STATYSTYKI!$B147,'BAZA DANYCH'!$C:$C,STATYSTYKI!$C147,'BAZA DANYCH'!$G:$G,STATYSTYKI!$D147,'BAZA DANYCH'!$J:$J,STATYSTYKI!CV$99,'BAZA DANYCH'!$I:$I,STATYSTYKI!$L$5)</f>
        <v>0</v>
      </c>
      <c r="CW147" s="52">
        <f>SUMIFS('BAZA DANYCH'!$Q:$Q,'BAZA DANYCH'!$B:$B,STATYSTYKI!$B147,'BAZA DANYCH'!$C:$C,STATYSTYKI!$C147,'BAZA DANYCH'!$G:$G,STATYSTYKI!$D147,'BAZA DANYCH'!$J:$J,STATYSTYKI!CW$99,'BAZA DANYCH'!$I:$I,STATYSTYKI!$L$5)</f>
        <v>0</v>
      </c>
      <c r="CX147" s="52">
        <f>SUMIFS('BAZA DANYCH'!$Q:$Q,'BAZA DANYCH'!$B:$B,STATYSTYKI!$B147,'BAZA DANYCH'!$C:$C,STATYSTYKI!$C147,'BAZA DANYCH'!$G:$G,STATYSTYKI!$D147,'BAZA DANYCH'!$J:$J,STATYSTYKI!CX$99,'BAZA DANYCH'!$I:$I,STATYSTYKI!$L$5)</f>
        <v>0</v>
      </c>
    </row>
    <row r="148" spans="1:102">
      <c r="E148" s="53"/>
    </row>
    <row r="149" spans="1:102" s="76" customFormat="1" ht="12" thickBot="1">
      <c r="A149" s="57" t="s">
        <v>169</v>
      </c>
      <c r="B149" s="57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  <c r="CM149" s="58"/>
      <c r="CN149" s="58"/>
      <c r="CO149" s="58"/>
      <c r="CP149" s="58"/>
      <c r="CQ149" s="58"/>
      <c r="CR149" s="58"/>
      <c r="CS149" s="58"/>
      <c r="CT149" s="58"/>
      <c r="CU149" s="58"/>
      <c r="CV149" s="58"/>
      <c r="CW149" s="58"/>
      <c r="CX149" s="58"/>
    </row>
    <row r="150" spans="1:102" ht="12" thickTop="1">
      <c r="X150" s="4"/>
    </row>
    <row r="151" spans="1:102" ht="13.15" customHeight="1">
      <c r="B151" s="166" t="s">
        <v>0</v>
      </c>
      <c r="C151" s="166" t="s">
        <v>1</v>
      </c>
      <c r="D151" s="164" t="s">
        <v>134</v>
      </c>
      <c r="E151" s="168" t="s">
        <v>146</v>
      </c>
      <c r="F151" s="168"/>
      <c r="G151" s="168"/>
      <c r="H151" s="168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  <c r="AB151" s="168"/>
    </row>
    <row r="152" spans="1:102" ht="12" thickBot="1">
      <c r="B152" s="167"/>
      <c r="C152" s="167"/>
      <c r="D152" s="165"/>
      <c r="E152" s="54" t="s">
        <v>170</v>
      </c>
      <c r="F152" s="54" t="s">
        <v>175</v>
      </c>
      <c r="G152" s="54" t="s">
        <v>148</v>
      </c>
      <c r="H152" s="54" t="s">
        <v>149</v>
      </c>
      <c r="I152" s="54" t="s">
        <v>150</v>
      </c>
      <c r="J152" s="54" t="s">
        <v>151</v>
      </c>
      <c r="K152" s="54" t="s">
        <v>152</v>
      </c>
      <c r="L152" s="54" t="s">
        <v>153</v>
      </c>
      <c r="M152" s="54" t="s">
        <v>154</v>
      </c>
      <c r="N152" s="54" t="s">
        <v>155</v>
      </c>
      <c r="O152" s="54" t="s">
        <v>156</v>
      </c>
      <c r="P152" s="54" t="s">
        <v>157</v>
      </c>
      <c r="Q152" s="54" t="s">
        <v>158</v>
      </c>
      <c r="R152" s="54" t="s">
        <v>159</v>
      </c>
      <c r="S152" s="54" t="s">
        <v>160</v>
      </c>
      <c r="T152" s="54" t="s">
        <v>161</v>
      </c>
      <c r="U152" s="54" t="s">
        <v>162</v>
      </c>
      <c r="V152" s="54" t="s">
        <v>163</v>
      </c>
      <c r="W152" s="54" t="s">
        <v>164</v>
      </c>
      <c r="X152" s="54" t="s">
        <v>165</v>
      </c>
      <c r="Y152" s="54" t="s">
        <v>171</v>
      </c>
      <c r="Z152" s="54" t="s">
        <v>166</v>
      </c>
      <c r="AA152" s="54" t="s">
        <v>167</v>
      </c>
      <c r="AB152" s="54" t="s">
        <v>168</v>
      </c>
    </row>
    <row r="153" spans="1:102" ht="12" thickTop="1">
      <c r="B153" s="32" t="s">
        <v>122</v>
      </c>
      <c r="C153" s="34" t="s">
        <v>16</v>
      </c>
      <c r="D153" s="52">
        <f>SUM(E153:AB153)</f>
        <v>42471</v>
      </c>
      <c r="E153" s="25">
        <f>SUM(E166:H166)</f>
        <v>299</v>
      </c>
      <c r="F153" s="25">
        <f>SUM(I166:L166)</f>
        <v>257</v>
      </c>
      <c r="G153" s="25">
        <f>SUM(M166:P166)</f>
        <v>166</v>
      </c>
      <c r="H153" s="25">
        <f>SUM(Q166:T166)</f>
        <v>253</v>
      </c>
      <c r="I153" s="25">
        <f>SUM(U166:X166)</f>
        <v>446</v>
      </c>
      <c r="J153" s="25">
        <f>SUM(Y166:AB166)</f>
        <v>849</v>
      </c>
      <c r="K153" s="25">
        <f>SUM(AC166:AF166)</f>
        <v>1779</v>
      </c>
      <c r="L153" s="25">
        <f>SUM(AG166:AJ166)</f>
        <v>3114</v>
      </c>
      <c r="M153" s="25">
        <f>SUM(AK166:AN166)</f>
        <v>3189</v>
      </c>
      <c r="N153" s="25">
        <f>SUM(AO166:AR166)</f>
        <v>2635</v>
      </c>
      <c r="O153" s="25">
        <f>SUM(AS166:AV166)</f>
        <v>2251</v>
      </c>
      <c r="P153" s="25">
        <f>SUM(AW166:AZ166)</f>
        <v>2159</v>
      </c>
      <c r="Q153" s="25">
        <f>SUM(BA166:BD166)</f>
        <v>2097</v>
      </c>
      <c r="R153" s="25">
        <f>SUM(BE166:BH166)</f>
        <v>2180</v>
      </c>
      <c r="S153" s="25">
        <f>SUM(BI166:BL166)</f>
        <v>2578</v>
      </c>
      <c r="T153" s="25">
        <f>SUM(BM166:BP166)</f>
        <v>3160</v>
      </c>
      <c r="U153" s="25">
        <f>SUM(BQ166:BT166)</f>
        <v>3931</v>
      </c>
      <c r="V153" s="25">
        <f>SUM(BU166:BX166)</f>
        <v>3204</v>
      </c>
      <c r="W153" s="25">
        <f>SUM(BY166:CB166)</f>
        <v>2359</v>
      </c>
      <c r="X153" s="25">
        <f>SUM(CC166:CF166)</f>
        <v>1720</v>
      </c>
      <c r="Y153" s="25">
        <f>SUM(CG166:CJ166)</f>
        <v>1452</v>
      </c>
      <c r="Z153" s="25">
        <f>SUM(CK166:CN166)</f>
        <v>1077</v>
      </c>
      <c r="AA153" s="25">
        <f>SUM(CO166:CR166)</f>
        <v>775</v>
      </c>
      <c r="AB153" s="25">
        <f>SUM(CS166:CV166)</f>
        <v>541</v>
      </c>
    </row>
    <row r="154" spans="1:102">
      <c r="B154" s="18" t="s">
        <v>123</v>
      </c>
      <c r="C154" s="20" t="s">
        <v>16</v>
      </c>
      <c r="D154" s="52">
        <f t="shared" ref="D154:D160" si="209">SUM(E154:AB154)</f>
        <v>41695</v>
      </c>
      <c r="E154" s="25">
        <f t="shared" ref="E154:E160" si="210">SUM(E167:H167)</f>
        <v>416</v>
      </c>
      <c r="F154" s="25">
        <f t="shared" ref="F154:F160" si="211">SUM(I167:L167)</f>
        <v>355</v>
      </c>
      <c r="G154" s="25">
        <f t="shared" ref="G154:G160" si="212">SUM(M167:P167)</f>
        <v>382</v>
      </c>
      <c r="H154" s="25">
        <f t="shared" ref="H154:H160" si="213">SUM(Q167:T167)</f>
        <v>298</v>
      </c>
      <c r="I154" s="25">
        <f t="shared" ref="I154:I160" si="214">SUM(U167:X167)</f>
        <v>517</v>
      </c>
      <c r="J154" s="25">
        <f t="shared" ref="J154:J160" si="215">SUM(Y167:AB167)</f>
        <v>1044</v>
      </c>
      <c r="K154" s="25">
        <f t="shared" ref="K154:K160" si="216">SUM(AC167:AF167)</f>
        <v>1924</v>
      </c>
      <c r="L154" s="25">
        <f t="shared" ref="L154:L160" si="217">SUM(AG167:AJ167)</f>
        <v>3202</v>
      </c>
      <c r="M154" s="25">
        <f t="shared" ref="M154:M160" si="218">SUM(AK167:AN167)</f>
        <v>3456</v>
      </c>
      <c r="N154" s="25">
        <f t="shared" ref="N154:N160" si="219">SUM(AO167:AR167)</f>
        <v>2620</v>
      </c>
      <c r="O154" s="25">
        <f t="shared" ref="O154:O160" si="220">SUM(AS167:AV167)</f>
        <v>2254</v>
      </c>
      <c r="P154" s="25">
        <f t="shared" ref="P154:P160" si="221">SUM(AW167:AZ167)</f>
        <v>2165</v>
      </c>
      <c r="Q154" s="25">
        <f t="shared" ref="Q154:Q160" si="222">SUM(BA167:BD167)</f>
        <v>2203</v>
      </c>
      <c r="R154" s="25">
        <f t="shared" ref="R154:R160" si="223">SUM(BE167:BH167)</f>
        <v>2143</v>
      </c>
      <c r="S154" s="25">
        <f t="shared" ref="S154:S160" si="224">SUM(BI167:BL167)</f>
        <v>2343</v>
      </c>
      <c r="T154" s="25">
        <f t="shared" ref="T154:T160" si="225">SUM(BM167:BP167)</f>
        <v>2895</v>
      </c>
      <c r="U154" s="25">
        <f t="shared" ref="U154:U160" si="226">SUM(BQ167:BT167)</f>
        <v>3252</v>
      </c>
      <c r="V154" s="25">
        <f t="shared" ref="V154:V160" si="227">SUM(BU167:BX167)</f>
        <v>2715</v>
      </c>
      <c r="W154" s="25">
        <f t="shared" ref="W154:W160" si="228">SUM(BY167:CB167)</f>
        <v>2224</v>
      </c>
      <c r="X154" s="25">
        <f t="shared" ref="X154:X160" si="229">SUM(CC167:CF167)</f>
        <v>1758</v>
      </c>
      <c r="Y154" s="25">
        <f t="shared" ref="Y154:Y160" si="230">SUM(CG167:CJ167)</f>
        <v>1346</v>
      </c>
      <c r="Z154" s="25">
        <f t="shared" ref="Z154:Z160" si="231">SUM(CK167:CN167)</f>
        <v>974</v>
      </c>
      <c r="AA154" s="25">
        <f t="shared" ref="AA154:AA160" si="232">SUM(CO167:CR167)</f>
        <v>731</v>
      </c>
      <c r="AB154" s="25">
        <f t="shared" ref="AB154:AB160" si="233">SUM(CS167:CV167)</f>
        <v>478</v>
      </c>
    </row>
    <row r="155" spans="1:102">
      <c r="B155" s="18" t="s">
        <v>124</v>
      </c>
      <c r="C155" s="20" t="s">
        <v>119</v>
      </c>
      <c r="D155" s="52">
        <f t="shared" si="209"/>
        <v>39524</v>
      </c>
      <c r="E155" s="25">
        <f t="shared" si="210"/>
        <v>371</v>
      </c>
      <c r="F155" s="25">
        <f t="shared" si="211"/>
        <v>322</v>
      </c>
      <c r="G155" s="25">
        <f t="shared" si="212"/>
        <v>276</v>
      </c>
      <c r="H155" s="25">
        <f t="shared" si="213"/>
        <v>315</v>
      </c>
      <c r="I155" s="25">
        <f t="shared" si="214"/>
        <v>402</v>
      </c>
      <c r="J155" s="25">
        <f t="shared" si="215"/>
        <v>687</v>
      </c>
      <c r="K155" s="25">
        <f t="shared" si="216"/>
        <v>1427</v>
      </c>
      <c r="L155" s="25">
        <f t="shared" si="217"/>
        <v>2325</v>
      </c>
      <c r="M155" s="25">
        <f t="shared" si="218"/>
        <v>2601</v>
      </c>
      <c r="N155" s="25">
        <f t="shared" si="219"/>
        <v>2376</v>
      </c>
      <c r="O155" s="25">
        <f t="shared" si="220"/>
        <v>2077</v>
      </c>
      <c r="P155" s="25">
        <f t="shared" si="221"/>
        <v>2044</v>
      </c>
      <c r="Q155" s="25">
        <f t="shared" si="222"/>
        <v>2000</v>
      </c>
      <c r="R155" s="25">
        <f t="shared" si="223"/>
        <v>2089</v>
      </c>
      <c r="S155" s="25">
        <f t="shared" si="224"/>
        <v>2333</v>
      </c>
      <c r="T155" s="25">
        <f t="shared" si="225"/>
        <v>2816</v>
      </c>
      <c r="U155" s="25">
        <f t="shared" si="226"/>
        <v>3540</v>
      </c>
      <c r="V155" s="25">
        <f t="shared" si="227"/>
        <v>3079</v>
      </c>
      <c r="W155" s="25">
        <f t="shared" si="228"/>
        <v>2494</v>
      </c>
      <c r="X155" s="25">
        <f t="shared" si="229"/>
        <v>1832</v>
      </c>
      <c r="Y155" s="25">
        <f t="shared" si="230"/>
        <v>1484</v>
      </c>
      <c r="Z155" s="25">
        <f t="shared" si="231"/>
        <v>1208</v>
      </c>
      <c r="AA155" s="25">
        <f t="shared" si="232"/>
        <v>901</v>
      </c>
      <c r="AB155" s="25">
        <f t="shared" si="233"/>
        <v>525</v>
      </c>
    </row>
    <row r="156" spans="1:102">
      <c r="B156" s="18" t="s">
        <v>125</v>
      </c>
      <c r="C156" s="20" t="s">
        <v>119</v>
      </c>
      <c r="D156" s="52">
        <f t="shared" si="209"/>
        <v>0</v>
      </c>
      <c r="E156" s="25">
        <f t="shared" si="210"/>
        <v>0</v>
      </c>
      <c r="F156" s="25">
        <f t="shared" si="211"/>
        <v>0</v>
      </c>
      <c r="G156" s="25">
        <f t="shared" si="212"/>
        <v>0</v>
      </c>
      <c r="H156" s="25">
        <f t="shared" si="213"/>
        <v>0</v>
      </c>
      <c r="I156" s="25">
        <f t="shared" si="214"/>
        <v>0</v>
      </c>
      <c r="J156" s="25">
        <f t="shared" si="215"/>
        <v>0</v>
      </c>
      <c r="K156" s="25">
        <f t="shared" si="216"/>
        <v>0</v>
      </c>
      <c r="L156" s="25">
        <f t="shared" si="217"/>
        <v>0</v>
      </c>
      <c r="M156" s="25">
        <f t="shared" si="218"/>
        <v>0</v>
      </c>
      <c r="N156" s="25">
        <f t="shared" si="219"/>
        <v>0</v>
      </c>
      <c r="O156" s="25">
        <f t="shared" si="220"/>
        <v>0</v>
      </c>
      <c r="P156" s="25">
        <f t="shared" si="221"/>
        <v>0</v>
      </c>
      <c r="Q156" s="25">
        <f t="shared" si="222"/>
        <v>0</v>
      </c>
      <c r="R156" s="25">
        <f t="shared" si="223"/>
        <v>0</v>
      </c>
      <c r="S156" s="25">
        <f t="shared" si="224"/>
        <v>0</v>
      </c>
      <c r="T156" s="25">
        <f t="shared" si="225"/>
        <v>0</v>
      </c>
      <c r="U156" s="25">
        <f t="shared" si="226"/>
        <v>0</v>
      </c>
      <c r="V156" s="25">
        <f t="shared" si="227"/>
        <v>0</v>
      </c>
      <c r="W156" s="25">
        <f t="shared" si="228"/>
        <v>0</v>
      </c>
      <c r="X156" s="25">
        <f t="shared" si="229"/>
        <v>0</v>
      </c>
      <c r="Y156" s="25">
        <f t="shared" si="230"/>
        <v>0</v>
      </c>
      <c r="Z156" s="25">
        <f t="shared" si="231"/>
        <v>0</v>
      </c>
      <c r="AA156" s="25">
        <f t="shared" si="232"/>
        <v>0</v>
      </c>
      <c r="AB156" s="25">
        <f t="shared" si="233"/>
        <v>0</v>
      </c>
    </row>
    <row r="157" spans="1:102">
      <c r="B157" s="18" t="s">
        <v>126</v>
      </c>
      <c r="C157" s="20" t="s">
        <v>121</v>
      </c>
      <c r="D157" s="52">
        <f t="shared" si="209"/>
        <v>7120</v>
      </c>
      <c r="E157" s="25">
        <f t="shared" si="210"/>
        <v>0</v>
      </c>
      <c r="F157" s="25">
        <f t="shared" si="211"/>
        <v>0</v>
      </c>
      <c r="G157" s="25">
        <f t="shared" si="212"/>
        <v>0</v>
      </c>
      <c r="H157" s="25">
        <f t="shared" si="213"/>
        <v>0</v>
      </c>
      <c r="I157" s="25">
        <f t="shared" si="214"/>
        <v>0</v>
      </c>
      <c r="J157" s="25">
        <f t="shared" si="215"/>
        <v>0</v>
      </c>
      <c r="K157" s="25">
        <f t="shared" si="216"/>
        <v>0</v>
      </c>
      <c r="L157" s="25">
        <f t="shared" si="217"/>
        <v>0</v>
      </c>
      <c r="M157" s="25">
        <f t="shared" si="218"/>
        <v>0</v>
      </c>
      <c r="N157" s="25">
        <f t="shared" si="219"/>
        <v>203</v>
      </c>
      <c r="O157" s="25">
        <f t="shared" si="220"/>
        <v>0</v>
      </c>
      <c r="P157" s="25">
        <f t="shared" si="221"/>
        <v>0</v>
      </c>
      <c r="Q157" s="25">
        <f t="shared" si="222"/>
        <v>0</v>
      </c>
      <c r="R157" s="25">
        <f t="shared" si="223"/>
        <v>0</v>
      </c>
      <c r="S157" s="25">
        <f t="shared" si="224"/>
        <v>0</v>
      </c>
      <c r="T157" s="25">
        <f t="shared" si="225"/>
        <v>0</v>
      </c>
      <c r="U157" s="25">
        <f t="shared" si="226"/>
        <v>644</v>
      </c>
      <c r="V157" s="25">
        <f t="shared" si="227"/>
        <v>1719</v>
      </c>
      <c r="W157" s="25">
        <f t="shared" si="228"/>
        <v>1392</v>
      </c>
      <c r="X157" s="25">
        <f t="shared" si="229"/>
        <v>987</v>
      </c>
      <c r="Y157" s="25">
        <f t="shared" si="230"/>
        <v>742</v>
      </c>
      <c r="Z157" s="25">
        <f t="shared" si="231"/>
        <v>633</v>
      </c>
      <c r="AA157" s="25">
        <f t="shared" si="232"/>
        <v>464</v>
      </c>
      <c r="AB157" s="25">
        <f t="shared" si="233"/>
        <v>336</v>
      </c>
    </row>
    <row r="158" spans="1:102">
      <c r="B158" s="18" t="s">
        <v>127</v>
      </c>
      <c r="C158" s="20" t="s">
        <v>121</v>
      </c>
      <c r="D158" s="52">
        <f t="shared" si="209"/>
        <v>18055</v>
      </c>
      <c r="E158" s="25">
        <f t="shared" si="210"/>
        <v>0</v>
      </c>
      <c r="F158" s="25">
        <f t="shared" si="211"/>
        <v>0</v>
      </c>
      <c r="G158" s="25">
        <f t="shared" si="212"/>
        <v>0</v>
      </c>
      <c r="H158" s="25">
        <f t="shared" si="213"/>
        <v>0</v>
      </c>
      <c r="I158" s="25">
        <f t="shared" si="214"/>
        <v>0</v>
      </c>
      <c r="J158" s="25">
        <f t="shared" si="215"/>
        <v>0</v>
      </c>
      <c r="K158" s="25">
        <f t="shared" si="216"/>
        <v>0</v>
      </c>
      <c r="L158" s="25">
        <f t="shared" si="217"/>
        <v>0</v>
      </c>
      <c r="M158" s="25">
        <f t="shared" si="218"/>
        <v>0</v>
      </c>
      <c r="N158" s="25">
        <f t="shared" si="219"/>
        <v>1175</v>
      </c>
      <c r="O158" s="25">
        <f t="shared" si="220"/>
        <v>1425</v>
      </c>
      <c r="P158" s="25">
        <f t="shared" si="221"/>
        <v>1292</v>
      </c>
      <c r="Q158" s="25">
        <f t="shared" si="222"/>
        <v>1293</v>
      </c>
      <c r="R158" s="25">
        <f t="shared" si="223"/>
        <v>1335</v>
      </c>
      <c r="S158" s="25">
        <f t="shared" si="224"/>
        <v>1513</v>
      </c>
      <c r="T158" s="25">
        <f t="shared" si="225"/>
        <v>1611</v>
      </c>
      <c r="U158" s="25">
        <f t="shared" si="226"/>
        <v>1829</v>
      </c>
      <c r="V158" s="25">
        <f t="shared" si="227"/>
        <v>1481</v>
      </c>
      <c r="W158" s="25">
        <f t="shared" si="228"/>
        <v>1299</v>
      </c>
      <c r="X158" s="25">
        <f t="shared" si="229"/>
        <v>1104</v>
      </c>
      <c r="Y158" s="25">
        <f t="shared" si="230"/>
        <v>919</v>
      </c>
      <c r="Z158" s="25">
        <f t="shared" si="231"/>
        <v>778</v>
      </c>
      <c r="AA158" s="25">
        <f t="shared" si="232"/>
        <v>584</v>
      </c>
      <c r="AB158" s="25">
        <f t="shared" si="233"/>
        <v>417</v>
      </c>
    </row>
    <row r="159" spans="1:102">
      <c r="B159" s="18" t="s">
        <v>116</v>
      </c>
      <c r="C159" s="20" t="s">
        <v>115</v>
      </c>
      <c r="D159" s="52">
        <f t="shared" si="209"/>
        <v>17138</v>
      </c>
      <c r="E159" s="25">
        <f t="shared" si="210"/>
        <v>0</v>
      </c>
      <c r="F159" s="25">
        <f t="shared" si="211"/>
        <v>0</v>
      </c>
      <c r="G159" s="25">
        <f t="shared" si="212"/>
        <v>0</v>
      </c>
      <c r="H159" s="25">
        <f t="shared" si="213"/>
        <v>0</v>
      </c>
      <c r="I159" s="25">
        <f t="shared" si="214"/>
        <v>0</v>
      </c>
      <c r="J159" s="25">
        <f t="shared" si="215"/>
        <v>0</v>
      </c>
      <c r="K159" s="25">
        <f t="shared" si="216"/>
        <v>0</v>
      </c>
      <c r="L159" s="25">
        <f t="shared" si="217"/>
        <v>0</v>
      </c>
      <c r="M159" s="25">
        <f t="shared" si="218"/>
        <v>365</v>
      </c>
      <c r="N159" s="25">
        <f t="shared" si="219"/>
        <v>1897</v>
      </c>
      <c r="O159" s="25">
        <f t="shared" si="220"/>
        <v>1534</v>
      </c>
      <c r="P159" s="25">
        <f t="shared" si="221"/>
        <v>417</v>
      </c>
      <c r="Q159" s="25">
        <f t="shared" si="222"/>
        <v>125</v>
      </c>
      <c r="R159" s="25">
        <f t="shared" si="223"/>
        <v>1440</v>
      </c>
      <c r="S159" s="25">
        <f t="shared" si="224"/>
        <v>1538</v>
      </c>
      <c r="T159" s="25">
        <f t="shared" si="225"/>
        <v>1562</v>
      </c>
      <c r="U159" s="25">
        <f t="shared" si="226"/>
        <v>1779</v>
      </c>
      <c r="V159" s="25">
        <f t="shared" si="227"/>
        <v>1530</v>
      </c>
      <c r="W159" s="25">
        <f t="shared" si="228"/>
        <v>1244</v>
      </c>
      <c r="X159" s="25">
        <f t="shared" si="229"/>
        <v>1088</v>
      </c>
      <c r="Y159" s="25">
        <f t="shared" si="230"/>
        <v>940</v>
      </c>
      <c r="Z159" s="25">
        <f t="shared" si="231"/>
        <v>791</v>
      </c>
      <c r="AA159" s="25">
        <f t="shared" si="232"/>
        <v>510</v>
      </c>
      <c r="AB159" s="25">
        <f t="shared" si="233"/>
        <v>378</v>
      </c>
    </row>
    <row r="160" spans="1:102">
      <c r="B160" s="18" t="s">
        <v>118</v>
      </c>
      <c r="C160" s="20" t="s">
        <v>117</v>
      </c>
      <c r="D160" s="52">
        <f t="shared" si="209"/>
        <v>28458</v>
      </c>
      <c r="E160" s="25">
        <f t="shared" si="210"/>
        <v>296</v>
      </c>
      <c r="F160" s="25">
        <f t="shared" si="211"/>
        <v>236</v>
      </c>
      <c r="G160" s="25">
        <f t="shared" si="212"/>
        <v>182</v>
      </c>
      <c r="H160" s="25">
        <f t="shared" si="213"/>
        <v>170</v>
      </c>
      <c r="I160" s="25">
        <f t="shared" si="214"/>
        <v>366</v>
      </c>
      <c r="J160" s="25">
        <f t="shared" si="215"/>
        <v>710</v>
      </c>
      <c r="K160" s="25">
        <f t="shared" si="216"/>
        <v>1359</v>
      </c>
      <c r="L160" s="25">
        <f t="shared" si="217"/>
        <v>2309</v>
      </c>
      <c r="M160" s="25">
        <f t="shared" si="218"/>
        <v>2332</v>
      </c>
      <c r="N160" s="25">
        <f t="shared" si="219"/>
        <v>2062</v>
      </c>
      <c r="O160" s="25">
        <f t="shared" si="220"/>
        <v>1687</v>
      </c>
      <c r="P160" s="25">
        <f t="shared" si="221"/>
        <v>1426</v>
      </c>
      <c r="Q160" s="25">
        <f t="shared" si="222"/>
        <v>1443</v>
      </c>
      <c r="R160" s="25">
        <f t="shared" si="223"/>
        <v>1402</v>
      </c>
      <c r="S160" s="25">
        <f t="shared" si="224"/>
        <v>1490</v>
      </c>
      <c r="T160" s="25">
        <f t="shared" si="225"/>
        <v>1710</v>
      </c>
      <c r="U160" s="25">
        <f t="shared" si="226"/>
        <v>1986</v>
      </c>
      <c r="V160" s="25">
        <f t="shared" si="227"/>
        <v>1739</v>
      </c>
      <c r="W160" s="25">
        <f t="shared" si="228"/>
        <v>1523</v>
      </c>
      <c r="X160" s="25">
        <f t="shared" si="229"/>
        <v>1305</v>
      </c>
      <c r="Y160" s="25">
        <f t="shared" si="230"/>
        <v>985</v>
      </c>
      <c r="Z160" s="25">
        <f t="shared" si="231"/>
        <v>802</v>
      </c>
      <c r="AA160" s="25">
        <f t="shared" si="232"/>
        <v>583</v>
      </c>
      <c r="AB160" s="25">
        <f t="shared" si="233"/>
        <v>355</v>
      </c>
    </row>
    <row r="161" spans="1:102">
      <c r="B161" s="55"/>
      <c r="C161" s="47"/>
      <c r="E161" s="53"/>
    </row>
    <row r="162" spans="1:102" s="76" customFormat="1" ht="12" thickBot="1">
      <c r="A162" s="57" t="s">
        <v>172</v>
      </c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8"/>
      <c r="CS162" s="58"/>
      <c r="CT162" s="58"/>
      <c r="CU162" s="58"/>
      <c r="CV162" s="58"/>
      <c r="CW162" s="58"/>
    </row>
    <row r="163" spans="1:102" ht="12" thickTop="1">
      <c r="U163" s="4"/>
    </row>
    <row r="164" spans="1:102" ht="13.15" customHeight="1">
      <c r="B164" s="166" t="s">
        <v>0</v>
      </c>
      <c r="C164" s="166" t="s">
        <v>1</v>
      </c>
      <c r="D164" s="164" t="s">
        <v>134</v>
      </c>
      <c r="E164" s="163" t="s">
        <v>135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  <c r="BI164" s="163"/>
      <c r="BJ164" s="163"/>
      <c r="BK164" s="163"/>
      <c r="BL164" s="163"/>
      <c r="BM164" s="163"/>
      <c r="BN164" s="163"/>
      <c r="BO164" s="163"/>
      <c r="BP164" s="163"/>
      <c r="BQ164" s="163"/>
      <c r="BR164" s="163"/>
      <c r="BS164" s="163"/>
      <c r="BT164" s="163"/>
      <c r="BU164" s="163"/>
      <c r="BV164" s="163"/>
      <c r="BW164" s="163"/>
      <c r="BX164" s="163"/>
      <c r="BY164" s="163"/>
      <c r="BZ164" s="163"/>
      <c r="CA164" s="163"/>
      <c r="CB164" s="163"/>
      <c r="CC164" s="163"/>
      <c r="CD164" s="163"/>
      <c r="CE164" s="163"/>
      <c r="CF164" s="163"/>
      <c r="CG164" s="163"/>
      <c r="CH164" s="163"/>
      <c r="CI164" s="163"/>
      <c r="CJ164" s="163"/>
      <c r="CK164" s="163"/>
      <c r="CL164" s="163"/>
      <c r="CM164" s="163"/>
      <c r="CN164" s="163"/>
      <c r="CO164" s="163"/>
      <c r="CP164" s="163"/>
      <c r="CQ164" s="163"/>
      <c r="CR164" s="163"/>
      <c r="CS164" s="163"/>
      <c r="CT164" s="163"/>
      <c r="CU164" s="163"/>
      <c r="CV164" s="163"/>
    </row>
    <row r="165" spans="1:102" ht="12" thickBot="1">
      <c r="B165" s="167"/>
      <c r="C165" s="167"/>
      <c r="D165" s="165"/>
      <c r="E165" s="54" t="s">
        <v>10</v>
      </c>
      <c r="F165" s="54" t="s">
        <v>11</v>
      </c>
      <c r="G165" s="54" t="s">
        <v>21</v>
      </c>
      <c r="H165" s="54" t="s">
        <v>22</v>
      </c>
      <c r="I165" s="54" t="s">
        <v>23</v>
      </c>
      <c r="J165" s="54" t="s">
        <v>24</v>
      </c>
      <c r="K165" s="54" t="s">
        <v>25</v>
      </c>
      <c r="L165" s="54" t="s">
        <v>26</v>
      </c>
      <c r="M165" s="54" t="s">
        <v>27</v>
      </c>
      <c r="N165" s="54" t="s">
        <v>28</v>
      </c>
      <c r="O165" s="54" t="s">
        <v>29</v>
      </c>
      <c r="P165" s="54" t="s">
        <v>30</v>
      </c>
      <c r="Q165" s="54" t="s">
        <v>31</v>
      </c>
      <c r="R165" s="54" t="s">
        <v>32</v>
      </c>
      <c r="S165" s="54" t="s">
        <v>33</v>
      </c>
      <c r="T165" s="54" t="s">
        <v>34</v>
      </c>
      <c r="U165" s="54" t="s">
        <v>35</v>
      </c>
      <c r="V165" s="54" t="s">
        <v>36</v>
      </c>
      <c r="W165" s="54" t="s">
        <v>37</v>
      </c>
      <c r="X165" s="54" t="s">
        <v>38</v>
      </c>
      <c r="Y165" s="54" t="s">
        <v>39</v>
      </c>
      <c r="Z165" s="54" t="s">
        <v>40</v>
      </c>
      <c r="AA165" s="54" t="s">
        <v>41</v>
      </c>
      <c r="AB165" s="54" t="s">
        <v>42</v>
      </c>
      <c r="AC165" s="54" t="s">
        <v>43</v>
      </c>
      <c r="AD165" s="54" t="s">
        <v>44</v>
      </c>
      <c r="AE165" s="54" t="s">
        <v>45</v>
      </c>
      <c r="AF165" s="54" t="s">
        <v>46</v>
      </c>
      <c r="AG165" s="54" t="s">
        <v>47</v>
      </c>
      <c r="AH165" s="54" t="s">
        <v>48</v>
      </c>
      <c r="AI165" s="54" t="s">
        <v>49</v>
      </c>
      <c r="AJ165" s="54" t="s">
        <v>50</v>
      </c>
      <c r="AK165" s="54" t="s">
        <v>51</v>
      </c>
      <c r="AL165" s="54" t="s">
        <v>52</v>
      </c>
      <c r="AM165" s="54" t="s">
        <v>53</v>
      </c>
      <c r="AN165" s="54" t="s">
        <v>54</v>
      </c>
      <c r="AO165" s="54" t="s">
        <v>55</v>
      </c>
      <c r="AP165" s="54" t="s">
        <v>56</v>
      </c>
      <c r="AQ165" s="54" t="s">
        <v>57</v>
      </c>
      <c r="AR165" s="54" t="s">
        <v>58</v>
      </c>
      <c r="AS165" s="54" t="s">
        <v>59</v>
      </c>
      <c r="AT165" s="54" t="s">
        <v>60</v>
      </c>
      <c r="AU165" s="54" t="s">
        <v>61</v>
      </c>
      <c r="AV165" s="54" t="s">
        <v>62</v>
      </c>
      <c r="AW165" s="54" t="s">
        <v>63</v>
      </c>
      <c r="AX165" s="54" t="s">
        <v>64</v>
      </c>
      <c r="AY165" s="54" t="s">
        <v>65</v>
      </c>
      <c r="AZ165" s="54" t="s">
        <v>66</v>
      </c>
      <c r="BA165" s="54" t="s">
        <v>67</v>
      </c>
      <c r="BB165" s="54" t="s">
        <v>68</v>
      </c>
      <c r="BC165" s="54" t="s">
        <v>69</v>
      </c>
      <c r="BD165" s="54" t="s">
        <v>70</v>
      </c>
      <c r="BE165" s="54" t="s">
        <v>71</v>
      </c>
      <c r="BF165" s="54" t="s">
        <v>72</v>
      </c>
      <c r="BG165" s="54" t="s">
        <v>73</v>
      </c>
      <c r="BH165" s="54" t="s">
        <v>74</v>
      </c>
      <c r="BI165" s="54" t="s">
        <v>75</v>
      </c>
      <c r="BJ165" s="54" t="s">
        <v>76</v>
      </c>
      <c r="BK165" s="54" t="s">
        <v>77</v>
      </c>
      <c r="BL165" s="54" t="s">
        <v>78</v>
      </c>
      <c r="BM165" s="54" t="s">
        <v>79</v>
      </c>
      <c r="BN165" s="54" t="s">
        <v>80</v>
      </c>
      <c r="BO165" s="54" t="s">
        <v>81</v>
      </c>
      <c r="BP165" s="54" t="s">
        <v>82</v>
      </c>
      <c r="BQ165" s="54" t="s">
        <v>83</v>
      </c>
      <c r="BR165" s="54" t="s">
        <v>84</v>
      </c>
      <c r="BS165" s="54" t="s">
        <v>85</v>
      </c>
      <c r="BT165" s="54" t="s">
        <v>86</v>
      </c>
      <c r="BU165" s="54" t="s">
        <v>87</v>
      </c>
      <c r="BV165" s="54" t="s">
        <v>88</v>
      </c>
      <c r="BW165" s="54" t="s">
        <v>89</v>
      </c>
      <c r="BX165" s="54" t="s">
        <v>90</v>
      </c>
      <c r="BY165" s="54" t="s">
        <v>91</v>
      </c>
      <c r="BZ165" s="54" t="s">
        <v>92</v>
      </c>
      <c r="CA165" s="54" t="s">
        <v>93</v>
      </c>
      <c r="CB165" s="54" t="s">
        <v>94</v>
      </c>
      <c r="CC165" s="54" t="s">
        <v>95</v>
      </c>
      <c r="CD165" s="54" t="s">
        <v>96</v>
      </c>
      <c r="CE165" s="54" t="s">
        <v>97</v>
      </c>
      <c r="CF165" s="54" t="s">
        <v>98</v>
      </c>
      <c r="CG165" s="54" t="s">
        <v>99</v>
      </c>
      <c r="CH165" s="54" t="s">
        <v>100</v>
      </c>
      <c r="CI165" s="54" t="s">
        <v>101</v>
      </c>
      <c r="CJ165" s="54" t="s">
        <v>102</v>
      </c>
      <c r="CK165" s="54" t="s">
        <v>103</v>
      </c>
      <c r="CL165" s="54" t="s">
        <v>104</v>
      </c>
      <c r="CM165" s="54" t="s">
        <v>105</v>
      </c>
      <c r="CN165" s="54" t="s">
        <v>106</v>
      </c>
      <c r="CO165" s="54" t="s">
        <v>107</v>
      </c>
      <c r="CP165" s="54" t="s">
        <v>108</v>
      </c>
      <c r="CQ165" s="54" t="s">
        <v>109</v>
      </c>
      <c r="CR165" s="54" t="s">
        <v>110</v>
      </c>
      <c r="CS165" s="54" t="s">
        <v>111</v>
      </c>
      <c r="CT165" s="54" t="s">
        <v>112</v>
      </c>
      <c r="CU165" s="54" t="s">
        <v>113</v>
      </c>
      <c r="CV165" s="54" t="s">
        <v>114</v>
      </c>
    </row>
    <row r="166" spans="1:102" ht="12" thickTop="1">
      <c r="B166" s="32" t="s">
        <v>122</v>
      </c>
      <c r="C166" s="34" t="s">
        <v>16</v>
      </c>
      <c r="D166" s="41">
        <f t="shared" ref="D166:D173" si="234">SUM(E166:CV166)</f>
        <v>42471</v>
      </c>
      <c r="E166" s="41">
        <f>SUMIFS('BAZA DANYCH'!$R:$R,'BAZA DANYCH'!$B:$B,STATYSTYKI!$B166,'BAZA DANYCH'!$J:$J,STATYSTYKI!E$165,'BAZA DANYCH'!$C:$C,STATYSTYKI!$C166,'BAZA DANYCH'!$I:$I,$L$5)</f>
        <v>87</v>
      </c>
      <c r="F166" s="41">
        <f>SUMIFS('BAZA DANYCH'!$R:$R,'BAZA DANYCH'!$B:$B,STATYSTYKI!$B166,'BAZA DANYCH'!$J:$J,STATYSTYKI!F$165,'BAZA DANYCH'!$C:$C,STATYSTYKI!$C166,'BAZA DANYCH'!$I:$I,$L$5)</f>
        <v>69</v>
      </c>
      <c r="G166" s="41">
        <f>SUMIFS('BAZA DANYCH'!$R:$R,'BAZA DANYCH'!$B:$B,STATYSTYKI!$B166,'BAZA DANYCH'!$J:$J,STATYSTYKI!G$165,'BAZA DANYCH'!$C:$C,STATYSTYKI!$C166,'BAZA DANYCH'!$I:$I,$L$5)</f>
        <v>74</v>
      </c>
      <c r="H166" s="41">
        <f>SUMIFS('BAZA DANYCH'!$R:$R,'BAZA DANYCH'!$B:$B,STATYSTYKI!$B166,'BAZA DANYCH'!$J:$J,STATYSTYKI!H$165,'BAZA DANYCH'!$C:$C,STATYSTYKI!$C166,'BAZA DANYCH'!$I:$I,$L$5)</f>
        <v>69</v>
      </c>
      <c r="I166" s="41">
        <f>SUMIFS('BAZA DANYCH'!$R:$R,'BAZA DANYCH'!$B:$B,STATYSTYKI!$B166,'BAZA DANYCH'!$J:$J,STATYSTYKI!I$165,'BAZA DANYCH'!$C:$C,STATYSTYKI!$C166,'BAZA DANYCH'!$I:$I,$L$5)</f>
        <v>72</v>
      </c>
      <c r="J166" s="41">
        <f>SUMIFS('BAZA DANYCH'!$R:$R,'BAZA DANYCH'!$B:$B,STATYSTYKI!$B166,'BAZA DANYCH'!$J:$J,STATYSTYKI!J$165,'BAZA DANYCH'!$C:$C,STATYSTYKI!$C166,'BAZA DANYCH'!$I:$I,$L$5)</f>
        <v>58</v>
      </c>
      <c r="K166" s="41">
        <f>SUMIFS('BAZA DANYCH'!$R:$R,'BAZA DANYCH'!$B:$B,STATYSTYKI!$B166,'BAZA DANYCH'!$J:$J,STATYSTYKI!K$165,'BAZA DANYCH'!$C:$C,STATYSTYKI!$C166,'BAZA DANYCH'!$I:$I,$L$5)</f>
        <v>68</v>
      </c>
      <c r="L166" s="41">
        <f>SUMIFS('BAZA DANYCH'!$R:$R,'BAZA DANYCH'!$B:$B,STATYSTYKI!$B166,'BAZA DANYCH'!$J:$J,STATYSTYKI!L$165,'BAZA DANYCH'!$C:$C,STATYSTYKI!$C166,'BAZA DANYCH'!$I:$I,$L$5)</f>
        <v>59</v>
      </c>
      <c r="M166" s="41">
        <f>SUMIFS('BAZA DANYCH'!$R:$R,'BAZA DANYCH'!$B:$B,STATYSTYKI!$B166,'BAZA DANYCH'!$J:$J,STATYSTYKI!M$165,'BAZA DANYCH'!$C:$C,STATYSTYKI!$C166,'BAZA DANYCH'!$I:$I,$L$5)</f>
        <v>45</v>
      </c>
      <c r="N166" s="41">
        <f>SUMIFS('BAZA DANYCH'!$R:$R,'BAZA DANYCH'!$B:$B,STATYSTYKI!$B166,'BAZA DANYCH'!$J:$J,STATYSTYKI!N$165,'BAZA DANYCH'!$C:$C,STATYSTYKI!$C166,'BAZA DANYCH'!$I:$I,$L$5)</f>
        <v>33</v>
      </c>
      <c r="O166" s="41">
        <f>SUMIFS('BAZA DANYCH'!$R:$R,'BAZA DANYCH'!$B:$B,STATYSTYKI!$B166,'BAZA DANYCH'!$J:$J,STATYSTYKI!O$165,'BAZA DANYCH'!$C:$C,STATYSTYKI!$C166,'BAZA DANYCH'!$I:$I,$L$5)</f>
        <v>48</v>
      </c>
      <c r="P166" s="41">
        <f>SUMIFS('BAZA DANYCH'!$R:$R,'BAZA DANYCH'!$B:$B,STATYSTYKI!$B166,'BAZA DANYCH'!$J:$J,STATYSTYKI!P$165,'BAZA DANYCH'!$C:$C,STATYSTYKI!$C166,'BAZA DANYCH'!$I:$I,$L$5)</f>
        <v>40</v>
      </c>
      <c r="Q166" s="41">
        <f>SUMIFS('BAZA DANYCH'!$R:$R,'BAZA DANYCH'!$B:$B,STATYSTYKI!$B166,'BAZA DANYCH'!$J:$J,STATYSTYKI!Q$165,'BAZA DANYCH'!$C:$C,STATYSTYKI!$C166,'BAZA DANYCH'!$I:$I,$L$5)</f>
        <v>70</v>
      </c>
      <c r="R166" s="41">
        <f>SUMIFS('BAZA DANYCH'!$R:$R,'BAZA DANYCH'!$B:$B,STATYSTYKI!$B166,'BAZA DANYCH'!$J:$J,STATYSTYKI!R$165,'BAZA DANYCH'!$C:$C,STATYSTYKI!$C166,'BAZA DANYCH'!$I:$I,$L$5)</f>
        <v>27</v>
      </c>
      <c r="S166" s="41">
        <f>SUMIFS('BAZA DANYCH'!$R:$R,'BAZA DANYCH'!$B:$B,STATYSTYKI!$B166,'BAZA DANYCH'!$J:$J,STATYSTYKI!S$165,'BAZA DANYCH'!$C:$C,STATYSTYKI!$C166,'BAZA DANYCH'!$I:$I,$L$5)</f>
        <v>85</v>
      </c>
      <c r="T166" s="41">
        <f>SUMIFS('BAZA DANYCH'!$R:$R,'BAZA DANYCH'!$B:$B,STATYSTYKI!$B166,'BAZA DANYCH'!$J:$J,STATYSTYKI!T$165,'BAZA DANYCH'!$C:$C,STATYSTYKI!$C166,'BAZA DANYCH'!$I:$I,$L$5)</f>
        <v>71</v>
      </c>
      <c r="U166" s="41">
        <f>SUMIFS('BAZA DANYCH'!$R:$R,'BAZA DANYCH'!$B:$B,STATYSTYKI!$B166,'BAZA DANYCH'!$J:$J,STATYSTYKI!U$165,'BAZA DANYCH'!$C:$C,STATYSTYKI!$C166,'BAZA DANYCH'!$I:$I,$L$5)</f>
        <v>74</v>
      </c>
      <c r="V166" s="41">
        <f>SUMIFS('BAZA DANYCH'!$R:$R,'BAZA DANYCH'!$B:$B,STATYSTYKI!$B166,'BAZA DANYCH'!$J:$J,STATYSTYKI!V$165,'BAZA DANYCH'!$C:$C,STATYSTYKI!$C166,'BAZA DANYCH'!$I:$I,$L$5)</f>
        <v>109</v>
      </c>
      <c r="W166" s="41">
        <f>SUMIFS('BAZA DANYCH'!$R:$R,'BAZA DANYCH'!$B:$B,STATYSTYKI!$B166,'BAZA DANYCH'!$J:$J,STATYSTYKI!W$165,'BAZA DANYCH'!$C:$C,STATYSTYKI!$C166,'BAZA DANYCH'!$I:$I,$L$5)</f>
        <v>133</v>
      </c>
      <c r="X166" s="41">
        <f>SUMIFS('BAZA DANYCH'!$R:$R,'BAZA DANYCH'!$B:$B,STATYSTYKI!$B166,'BAZA DANYCH'!$J:$J,STATYSTYKI!X$165,'BAZA DANYCH'!$C:$C,STATYSTYKI!$C166,'BAZA DANYCH'!$I:$I,$L$5)</f>
        <v>130</v>
      </c>
      <c r="Y166" s="41">
        <f>SUMIFS('BAZA DANYCH'!$R:$R,'BAZA DANYCH'!$B:$B,STATYSTYKI!$B166,'BAZA DANYCH'!$J:$J,STATYSTYKI!Y$165,'BAZA DANYCH'!$C:$C,STATYSTYKI!$C166,'BAZA DANYCH'!$I:$I,$L$5)</f>
        <v>148</v>
      </c>
      <c r="Z166" s="41">
        <f>SUMIFS('BAZA DANYCH'!$R:$R,'BAZA DANYCH'!$B:$B,STATYSTYKI!$B166,'BAZA DANYCH'!$J:$J,STATYSTYKI!Z$165,'BAZA DANYCH'!$C:$C,STATYSTYKI!$C166,'BAZA DANYCH'!$I:$I,$L$5)</f>
        <v>192</v>
      </c>
      <c r="AA166" s="41">
        <f>SUMIFS('BAZA DANYCH'!$R:$R,'BAZA DANYCH'!$B:$B,STATYSTYKI!$B166,'BAZA DANYCH'!$J:$J,STATYSTYKI!AA$165,'BAZA DANYCH'!$C:$C,STATYSTYKI!$C166,'BAZA DANYCH'!$I:$I,$L$5)</f>
        <v>240</v>
      </c>
      <c r="AB166" s="41">
        <f>SUMIFS('BAZA DANYCH'!$R:$R,'BAZA DANYCH'!$B:$B,STATYSTYKI!$B166,'BAZA DANYCH'!$J:$J,STATYSTYKI!AB$165,'BAZA DANYCH'!$C:$C,STATYSTYKI!$C166,'BAZA DANYCH'!$I:$I,$L$5)</f>
        <v>269</v>
      </c>
      <c r="AC166" s="41">
        <f>SUMIFS('BAZA DANYCH'!$R:$R,'BAZA DANYCH'!$B:$B,STATYSTYKI!$B166,'BAZA DANYCH'!$J:$J,STATYSTYKI!AC$165,'BAZA DANYCH'!$C:$C,STATYSTYKI!$C166,'BAZA DANYCH'!$I:$I,$L$5)</f>
        <v>311</v>
      </c>
      <c r="AD166" s="41">
        <f>SUMIFS('BAZA DANYCH'!$R:$R,'BAZA DANYCH'!$B:$B,STATYSTYKI!$B166,'BAZA DANYCH'!$J:$J,STATYSTYKI!AD$165,'BAZA DANYCH'!$C:$C,STATYSTYKI!$C166,'BAZA DANYCH'!$I:$I,$L$5)</f>
        <v>355</v>
      </c>
      <c r="AE166" s="41">
        <f>SUMIFS('BAZA DANYCH'!$R:$R,'BAZA DANYCH'!$B:$B,STATYSTYKI!$B166,'BAZA DANYCH'!$J:$J,STATYSTYKI!AE$165,'BAZA DANYCH'!$C:$C,STATYSTYKI!$C166,'BAZA DANYCH'!$I:$I,$L$5)</f>
        <v>503</v>
      </c>
      <c r="AF166" s="41">
        <f>SUMIFS('BAZA DANYCH'!$R:$R,'BAZA DANYCH'!$B:$B,STATYSTYKI!$B166,'BAZA DANYCH'!$J:$J,STATYSTYKI!AF$165,'BAZA DANYCH'!$C:$C,STATYSTYKI!$C166,'BAZA DANYCH'!$I:$I,$L$5)</f>
        <v>610</v>
      </c>
      <c r="AG166" s="41">
        <f>SUMIFS('BAZA DANYCH'!$R:$R,'BAZA DANYCH'!$B:$B,STATYSTYKI!$B166,'BAZA DANYCH'!$J:$J,STATYSTYKI!AG$165,'BAZA DANYCH'!$C:$C,STATYSTYKI!$C166,'BAZA DANYCH'!$I:$I,$L$5)</f>
        <v>667</v>
      </c>
      <c r="AH166" s="41">
        <f>SUMIFS('BAZA DANYCH'!$R:$R,'BAZA DANYCH'!$B:$B,STATYSTYKI!$B166,'BAZA DANYCH'!$J:$J,STATYSTYKI!AH$165,'BAZA DANYCH'!$C:$C,STATYSTYKI!$C166,'BAZA DANYCH'!$I:$I,$L$5)</f>
        <v>719</v>
      </c>
      <c r="AI166" s="41">
        <f>SUMIFS('BAZA DANYCH'!$R:$R,'BAZA DANYCH'!$B:$B,STATYSTYKI!$B166,'BAZA DANYCH'!$J:$J,STATYSTYKI!AI$165,'BAZA DANYCH'!$C:$C,STATYSTYKI!$C166,'BAZA DANYCH'!$I:$I,$L$5)</f>
        <v>836</v>
      </c>
      <c r="AJ166" s="41">
        <f>SUMIFS('BAZA DANYCH'!$R:$R,'BAZA DANYCH'!$B:$B,STATYSTYKI!$B166,'BAZA DANYCH'!$J:$J,STATYSTYKI!AJ$165,'BAZA DANYCH'!$C:$C,STATYSTYKI!$C166,'BAZA DANYCH'!$I:$I,$L$5)</f>
        <v>892</v>
      </c>
      <c r="AK166" s="41">
        <f>SUMIFS('BAZA DANYCH'!$R:$R,'BAZA DANYCH'!$B:$B,STATYSTYKI!$B166,'BAZA DANYCH'!$J:$J,STATYSTYKI!AK$165,'BAZA DANYCH'!$C:$C,STATYSTYKI!$C166,'BAZA DANYCH'!$I:$I,$L$5)</f>
        <v>877</v>
      </c>
      <c r="AL166" s="41">
        <f>SUMIFS('BAZA DANYCH'!$R:$R,'BAZA DANYCH'!$B:$B,STATYSTYKI!$B166,'BAZA DANYCH'!$J:$J,STATYSTYKI!AL$165,'BAZA DANYCH'!$C:$C,STATYSTYKI!$C166,'BAZA DANYCH'!$I:$I,$L$5)</f>
        <v>788</v>
      </c>
      <c r="AM166" s="41">
        <f>SUMIFS('BAZA DANYCH'!$R:$R,'BAZA DANYCH'!$B:$B,STATYSTYKI!$B166,'BAZA DANYCH'!$J:$J,STATYSTYKI!AM$165,'BAZA DANYCH'!$C:$C,STATYSTYKI!$C166,'BAZA DANYCH'!$I:$I,$L$5)</f>
        <v>765</v>
      </c>
      <c r="AN166" s="41">
        <f>SUMIFS('BAZA DANYCH'!$R:$R,'BAZA DANYCH'!$B:$B,STATYSTYKI!$B166,'BAZA DANYCH'!$J:$J,STATYSTYKI!AN$165,'BAZA DANYCH'!$C:$C,STATYSTYKI!$C166,'BAZA DANYCH'!$I:$I,$L$5)</f>
        <v>759</v>
      </c>
      <c r="AO166" s="41">
        <f>SUMIFS('BAZA DANYCH'!$R:$R,'BAZA DANYCH'!$B:$B,STATYSTYKI!$B166,'BAZA DANYCH'!$J:$J,STATYSTYKI!AO$165,'BAZA DANYCH'!$C:$C,STATYSTYKI!$C166,'BAZA DANYCH'!$I:$I,$L$5)</f>
        <v>638</v>
      </c>
      <c r="AP166" s="41">
        <f>SUMIFS('BAZA DANYCH'!$R:$R,'BAZA DANYCH'!$B:$B,STATYSTYKI!$B166,'BAZA DANYCH'!$J:$J,STATYSTYKI!AP$165,'BAZA DANYCH'!$C:$C,STATYSTYKI!$C166,'BAZA DANYCH'!$I:$I,$L$5)</f>
        <v>726</v>
      </c>
      <c r="AQ166" s="41">
        <f>SUMIFS('BAZA DANYCH'!$R:$R,'BAZA DANYCH'!$B:$B,STATYSTYKI!$B166,'BAZA DANYCH'!$J:$J,STATYSTYKI!AQ$165,'BAZA DANYCH'!$C:$C,STATYSTYKI!$C166,'BAZA DANYCH'!$I:$I,$L$5)</f>
        <v>674</v>
      </c>
      <c r="AR166" s="41">
        <f>SUMIFS('BAZA DANYCH'!$R:$R,'BAZA DANYCH'!$B:$B,STATYSTYKI!$B166,'BAZA DANYCH'!$J:$J,STATYSTYKI!AR$165,'BAZA DANYCH'!$C:$C,STATYSTYKI!$C166,'BAZA DANYCH'!$I:$I,$L$5)</f>
        <v>597</v>
      </c>
      <c r="AS166" s="41">
        <f>SUMIFS('BAZA DANYCH'!$R:$R,'BAZA DANYCH'!$B:$B,STATYSTYKI!$B166,'BAZA DANYCH'!$J:$J,STATYSTYKI!AS$165,'BAZA DANYCH'!$C:$C,STATYSTYKI!$C166,'BAZA DANYCH'!$I:$I,$L$5)</f>
        <v>607</v>
      </c>
      <c r="AT166" s="41">
        <f>SUMIFS('BAZA DANYCH'!$R:$R,'BAZA DANYCH'!$B:$B,STATYSTYKI!$B166,'BAZA DANYCH'!$J:$J,STATYSTYKI!AT$165,'BAZA DANYCH'!$C:$C,STATYSTYKI!$C166,'BAZA DANYCH'!$I:$I,$L$5)</f>
        <v>543</v>
      </c>
      <c r="AU166" s="41">
        <f>SUMIFS('BAZA DANYCH'!$R:$R,'BAZA DANYCH'!$B:$B,STATYSTYKI!$B166,'BAZA DANYCH'!$J:$J,STATYSTYKI!AU$165,'BAZA DANYCH'!$C:$C,STATYSTYKI!$C166,'BAZA DANYCH'!$I:$I,$L$5)</f>
        <v>563</v>
      </c>
      <c r="AV166" s="41">
        <f>SUMIFS('BAZA DANYCH'!$R:$R,'BAZA DANYCH'!$B:$B,STATYSTYKI!$B166,'BAZA DANYCH'!$J:$J,STATYSTYKI!AV$165,'BAZA DANYCH'!$C:$C,STATYSTYKI!$C166,'BAZA DANYCH'!$I:$I,$L$5)</f>
        <v>538</v>
      </c>
      <c r="AW166" s="41">
        <f>SUMIFS('BAZA DANYCH'!$R:$R,'BAZA DANYCH'!$B:$B,STATYSTYKI!$B166,'BAZA DANYCH'!$J:$J,STATYSTYKI!AW$165,'BAZA DANYCH'!$C:$C,STATYSTYKI!$C166,'BAZA DANYCH'!$I:$I,$L$5)</f>
        <v>521</v>
      </c>
      <c r="AX166" s="41">
        <f>SUMIFS('BAZA DANYCH'!$R:$R,'BAZA DANYCH'!$B:$B,STATYSTYKI!$B166,'BAZA DANYCH'!$J:$J,STATYSTYKI!AX$165,'BAZA DANYCH'!$C:$C,STATYSTYKI!$C166,'BAZA DANYCH'!$I:$I,$L$5)</f>
        <v>518</v>
      </c>
      <c r="AY166" s="41">
        <f>SUMIFS('BAZA DANYCH'!$R:$R,'BAZA DANYCH'!$B:$B,STATYSTYKI!$B166,'BAZA DANYCH'!$J:$J,STATYSTYKI!AY$165,'BAZA DANYCH'!$C:$C,STATYSTYKI!$C166,'BAZA DANYCH'!$I:$I,$L$5)</f>
        <v>541</v>
      </c>
      <c r="AZ166" s="41">
        <f>SUMIFS('BAZA DANYCH'!$R:$R,'BAZA DANYCH'!$B:$B,STATYSTYKI!$B166,'BAZA DANYCH'!$J:$J,STATYSTYKI!AZ$165,'BAZA DANYCH'!$C:$C,STATYSTYKI!$C166,'BAZA DANYCH'!$I:$I,$L$5)</f>
        <v>579</v>
      </c>
      <c r="BA166" s="41">
        <f>SUMIFS('BAZA DANYCH'!$R:$R,'BAZA DANYCH'!$B:$B,STATYSTYKI!$B166,'BAZA DANYCH'!$J:$J,STATYSTYKI!BA$165,'BAZA DANYCH'!$C:$C,STATYSTYKI!$C166,'BAZA DANYCH'!$I:$I,$L$5)</f>
        <v>521</v>
      </c>
      <c r="BB166" s="41">
        <f>SUMIFS('BAZA DANYCH'!$R:$R,'BAZA DANYCH'!$B:$B,STATYSTYKI!$B166,'BAZA DANYCH'!$J:$J,STATYSTYKI!BB$165,'BAZA DANYCH'!$C:$C,STATYSTYKI!$C166,'BAZA DANYCH'!$I:$I,$L$5)</f>
        <v>507</v>
      </c>
      <c r="BC166" s="41">
        <f>SUMIFS('BAZA DANYCH'!$R:$R,'BAZA DANYCH'!$B:$B,STATYSTYKI!$B166,'BAZA DANYCH'!$J:$J,STATYSTYKI!BC$165,'BAZA DANYCH'!$C:$C,STATYSTYKI!$C166,'BAZA DANYCH'!$I:$I,$L$5)</f>
        <v>524</v>
      </c>
      <c r="BD166" s="41">
        <f>SUMIFS('BAZA DANYCH'!$R:$R,'BAZA DANYCH'!$B:$B,STATYSTYKI!$B166,'BAZA DANYCH'!$J:$J,STATYSTYKI!BD$165,'BAZA DANYCH'!$C:$C,STATYSTYKI!$C166,'BAZA DANYCH'!$I:$I,$L$5)</f>
        <v>545</v>
      </c>
      <c r="BE166" s="41">
        <f>SUMIFS('BAZA DANYCH'!$R:$R,'BAZA DANYCH'!$B:$B,STATYSTYKI!$B166,'BAZA DANYCH'!$J:$J,STATYSTYKI!BE$165,'BAZA DANYCH'!$C:$C,STATYSTYKI!$C166,'BAZA DANYCH'!$I:$I,$L$5)</f>
        <v>544</v>
      </c>
      <c r="BF166" s="41">
        <f>SUMIFS('BAZA DANYCH'!$R:$R,'BAZA DANYCH'!$B:$B,STATYSTYKI!$B166,'BAZA DANYCH'!$J:$J,STATYSTYKI!BF$165,'BAZA DANYCH'!$C:$C,STATYSTYKI!$C166,'BAZA DANYCH'!$I:$I,$L$5)</f>
        <v>548</v>
      </c>
      <c r="BG166" s="41">
        <f>SUMIFS('BAZA DANYCH'!$R:$R,'BAZA DANYCH'!$B:$B,STATYSTYKI!$B166,'BAZA DANYCH'!$J:$J,STATYSTYKI!BG$165,'BAZA DANYCH'!$C:$C,STATYSTYKI!$C166,'BAZA DANYCH'!$I:$I,$L$5)</f>
        <v>535</v>
      </c>
      <c r="BH166" s="41">
        <f>SUMIFS('BAZA DANYCH'!$R:$R,'BAZA DANYCH'!$B:$B,STATYSTYKI!$B166,'BAZA DANYCH'!$J:$J,STATYSTYKI!BH$165,'BAZA DANYCH'!$C:$C,STATYSTYKI!$C166,'BAZA DANYCH'!$I:$I,$L$5)</f>
        <v>553</v>
      </c>
      <c r="BI166" s="41">
        <f>SUMIFS('BAZA DANYCH'!$R:$R,'BAZA DANYCH'!$B:$B,STATYSTYKI!$B166,'BAZA DANYCH'!$J:$J,STATYSTYKI!BI$165,'BAZA DANYCH'!$C:$C,STATYSTYKI!$C166,'BAZA DANYCH'!$I:$I,$L$5)</f>
        <v>598</v>
      </c>
      <c r="BJ166" s="41">
        <f>SUMIFS('BAZA DANYCH'!$R:$R,'BAZA DANYCH'!$B:$B,STATYSTYKI!$B166,'BAZA DANYCH'!$J:$J,STATYSTYKI!BJ$165,'BAZA DANYCH'!$C:$C,STATYSTYKI!$C166,'BAZA DANYCH'!$I:$I,$L$5)</f>
        <v>627</v>
      </c>
      <c r="BK166" s="41">
        <f>SUMIFS('BAZA DANYCH'!$R:$R,'BAZA DANYCH'!$B:$B,STATYSTYKI!$B166,'BAZA DANYCH'!$J:$J,STATYSTYKI!BK$165,'BAZA DANYCH'!$C:$C,STATYSTYKI!$C166,'BAZA DANYCH'!$I:$I,$L$5)</f>
        <v>726</v>
      </c>
      <c r="BL166" s="41">
        <f>SUMIFS('BAZA DANYCH'!$R:$R,'BAZA DANYCH'!$B:$B,STATYSTYKI!$B166,'BAZA DANYCH'!$J:$J,STATYSTYKI!BL$165,'BAZA DANYCH'!$C:$C,STATYSTYKI!$C166,'BAZA DANYCH'!$I:$I,$L$5)</f>
        <v>627</v>
      </c>
      <c r="BM166" s="41">
        <f>SUMIFS('BAZA DANYCH'!$R:$R,'BAZA DANYCH'!$B:$B,STATYSTYKI!$B166,'BAZA DANYCH'!$J:$J,STATYSTYKI!BM$165,'BAZA DANYCH'!$C:$C,STATYSTYKI!$C166,'BAZA DANYCH'!$I:$I,$L$5)</f>
        <v>690</v>
      </c>
      <c r="BN166" s="41">
        <f>SUMIFS('BAZA DANYCH'!$R:$R,'BAZA DANYCH'!$B:$B,STATYSTYKI!$B166,'BAZA DANYCH'!$J:$J,STATYSTYKI!BN$165,'BAZA DANYCH'!$C:$C,STATYSTYKI!$C166,'BAZA DANYCH'!$I:$I,$L$5)</f>
        <v>747</v>
      </c>
      <c r="BO166" s="41">
        <f>SUMIFS('BAZA DANYCH'!$R:$R,'BAZA DANYCH'!$B:$B,STATYSTYKI!$B166,'BAZA DANYCH'!$J:$J,STATYSTYKI!BO$165,'BAZA DANYCH'!$C:$C,STATYSTYKI!$C166,'BAZA DANYCH'!$I:$I,$L$5)</f>
        <v>873</v>
      </c>
      <c r="BP166" s="41">
        <f>SUMIFS('BAZA DANYCH'!$R:$R,'BAZA DANYCH'!$B:$B,STATYSTYKI!$B166,'BAZA DANYCH'!$J:$J,STATYSTYKI!BP$165,'BAZA DANYCH'!$C:$C,STATYSTYKI!$C166,'BAZA DANYCH'!$I:$I,$L$5)</f>
        <v>850</v>
      </c>
      <c r="BQ166" s="41">
        <f>SUMIFS('BAZA DANYCH'!$R:$R,'BAZA DANYCH'!$B:$B,STATYSTYKI!$B166,'BAZA DANYCH'!$J:$J,STATYSTYKI!BQ$165,'BAZA DANYCH'!$C:$C,STATYSTYKI!$C166,'BAZA DANYCH'!$I:$I,$L$5)</f>
        <v>817</v>
      </c>
      <c r="BR166" s="41">
        <f>SUMIFS('BAZA DANYCH'!$R:$R,'BAZA DANYCH'!$B:$B,STATYSTYKI!$B166,'BAZA DANYCH'!$J:$J,STATYSTYKI!BR$165,'BAZA DANYCH'!$C:$C,STATYSTYKI!$C166,'BAZA DANYCH'!$I:$I,$L$5)</f>
        <v>1000</v>
      </c>
      <c r="BS166" s="41">
        <f>SUMIFS('BAZA DANYCH'!$R:$R,'BAZA DANYCH'!$B:$B,STATYSTYKI!$B166,'BAZA DANYCH'!$J:$J,STATYSTYKI!BS$165,'BAZA DANYCH'!$C:$C,STATYSTYKI!$C166,'BAZA DANYCH'!$I:$I,$L$5)</f>
        <v>1133</v>
      </c>
      <c r="BT166" s="41">
        <f>SUMIFS('BAZA DANYCH'!$R:$R,'BAZA DANYCH'!$B:$B,STATYSTYKI!$B166,'BAZA DANYCH'!$J:$J,STATYSTYKI!BT$165,'BAZA DANYCH'!$C:$C,STATYSTYKI!$C166,'BAZA DANYCH'!$I:$I,$L$5)</f>
        <v>981</v>
      </c>
      <c r="BU166" s="41">
        <f>SUMIFS('BAZA DANYCH'!$R:$R,'BAZA DANYCH'!$B:$B,STATYSTYKI!$B166,'BAZA DANYCH'!$J:$J,STATYSTYKI!BU$165,'BAZA DANYCH'!$C:$C,STATYSTYKI!$C166,'BAZA DANYCH'!$I:$I,$L$5)</f>
        <v>895</v>
      </c>
      <c r="BV166" s="41">
        <f>SUMIFS('BAZA DANYCH'!$R:$R,'BAZA DANYCH'!$B:$B,STATYSTYKI!$B166,'BAZA DANYCH'!$J:$J,STATYSTYKI!BV$165,'BAZA DANYCH'!$C:$C,STATYSTYKI!$C166,'BAZA DANYCH'!$I:$I,$L$5)</f>
        <v>801</v>
      </c>
      <c r="BW166" s="41">
        <f>SUMIFS('BAZA DANYCH'!$R:$R,'BAZA DANYCH'!$B:$B,STATYSTYKI!$B166,'BAZA DANYCH'!$J:$J,STATYSTYKI!BW$165,'BAZA DANYCH'!$C:$C,STATYSTYKI!$C166,'BAZA DANYCH'!$I:$I,$L$5)</f>
        <v>834</v>
      </c>
      <c r="BX166" s="41">
        <f>SUMIFS('BAZA DANYCH'!$R:$R,'BAZA DANYCH'!$B:$B,STATYSTYKI!$B166,'BAZA DANYCH'!$J:$J,STATYSTYKI!BX$165,'BAZA DANYCH'!$C:$C,STATYSTYKI!$C166,'BAZA DANYCH'!$I:$I,$L$5)</f>
        <v>674</v>
      </c>
      <c r="BY166" s="41">
        <f>SUMIFS('BAZA DANYCH'!$R:$R,'BAZA DANYCH'!$B:$B,STATYSTYKI!$B166,'BAZA DANYCH'!$J:$J,STATYSTYKI!BY$165,'BAZA DANYCH'!$C:$C,STATYSTYKI!$C166,'BAZA DANYCH'!$I:$I,$L$5)</f>
        <v>598</v>
      </c>
      <c r="BZ166" s="41">
        <f>SUMIFS('BAZA DANYCH'!$R:$R,'BAZA DANYCH'!$B:$B,STATYSTYKI!$B166,'BAZA DANYCH'!$J:$J,STATYSTYKI!BZ$165,'BAZA DANYCH'!$C:$C,STATYSTYKI!$C166,'BAZA DANYCH'!$I:$I,$L$5)</f>
        <v>633</v>
      </c>
      <c r="CA166" s="41">
        <f>SUMIFS('BAZA DANYCH'!$R:$R,'BAZA DANYCH'!$B:$B,STATYSTYKI!$B166,'BAZA DANYCH'!$J:$J,STATYSTYKI!CA$165,'BAZA DANYCH'!$C:$C,STATYSTYKI!$C166,'BAZA DANYCH'!$I:$I,$L$5)</f>
        <v>593</v>
      </c>
      <c r="CB166" s="41">
        <f>SUMIFS('BAZA DANYCH'!$R:$R,'BAZA DANYCH'!$B:$B,STATYSTYKI!$B166,'BAZA DANYCH'!$J:$J,STATYSTYKI!CB$165,'BAZA DANYCH'!$C:$C,STATYSTYKI!$C166,'BAZA DANYCH'!$I:$I,$L$5)</f>
        <v>535</v>
      </c>
      <c r="CC166" s="41">
        <f>SUMIFS('BAZA DANYCH'!$R:$R,'BAZA DANYCH'!$B:$B,STATYSTYKI!$B166,'BAZA DANYCH'!$J:$J,STATYSTYKI!CC$165,'BAZA DANYCH'!$C:$C,STATYSTYKI!$C166,'BAZA DANYCH'!$I:$I,$L$5)</f>
        <v>478</v>
      </c>
      <c r="CD166" s="41">
        <f>SUMIFS('BAZA DANYCH'!$R:$R,'BAZA DANYCH'!$B:$B,STATYSTYKI!$B166,'BAZA DANYCH'!$J:$J,STATYSTYKI!CD$165,'BAZA DANYCH'!$C:$C,STATYSTYKI!$C166,'BAZA DANYCH'!$I:$I,$L$5)</f>
        <v>420</v>
      </c>
      <c r="CE166" s="41">
        <f>SUMIFS('BAZA DANYCH'!$R:$R,'BAZA DANYCH'!$B:$B,STATYSTYKI!$B166,'BAZA DANYCH'!$J:$J,STATYSTYKI!CE$165,'BAZA DANYCH'!$C:$C,STATYSTYKI!$C166,'BAZA DANYCH'!$I:$I,$L$5)</f>
        <v>452</v>
      </c>
      <c r="CF166" s="41">
        <f>SUMIFS('BAZA DANYCH'!$R:$R,'BAZA DANYCH'!$B:$B,STATYSTYKI!$B166,'BAZA DANYCH'!$J:$J,STATYSTYKI!CF$165,'BAZA DANYCH'!$C:$C,STATYSTYKI!$C166,'BAZA DANYCH'!$I:$I,$L$5)</f>
        <v>370</v>
      </c>
      <c r="CG166" s="41">
        <f>SUMIFS('BAZA DANYCH'!$R:$R,'BAZA DANYCH'!$B:$B,STATYSTYKI!$B166,'BAZA DANYCH'!$J:$J,STATYSTYKI!CG$165,'BAZA DANYCH'!$C:$C,STATYSTYKI!$C166,'BAZA DANYCH'!$I:$I,$L$5)</f>
        <v>408</v>
      </c>
      <c r="CH166" s="41">
        <f>SUMIFS('BAZA DANYCH'!$R:$R,'BAZA DANYCH'!$B:$B,STATYSTYKI!$B166,'BAZA DANYCH'!$J:$J,STATYSTYKI!CH$165,'BAZA DANYCH'!$C:$C,STATYSTYKI!$C166,'BAZA DANYCH'!$I:$I,$L$5)</f>
        <v>359</v>
      </c>
      <c r="CI166" s="41">
        <f>SUMIFS('BAZA DANYCH'!$R:$R,'BAZA DANYCH'!$B:$B,STATYSTYKI!$B166,'BAZA DANYCH'!$J:$J,STATYSTYKI!CI$165,'BAZA DANYCH'!$C:$C,STATYSTYKI!$C166,'BAZA DANYCH'!$I:$I,$L$5)</f>
        <v>355</v>
      </c>
      <c r="CJ166" s="41">
        <f>SUMIFS('BAZA DANYCH'!$R:$R,'BAZA DANYCH'!$B:$B,STATYSTYKI!$B166,'BAZA DANYCH'!$J:$J,STATYSTYKI!CJ$165,'BAZA DANYCH'!$C:$C,STATYSTYKI!$C166,'BAZA DANYCH'!$I:$I,$L$5)</f>
        <v>330</v>
      </c>
      <c r="CK166" s="41">
        <f>SUMIFS('BAZA DANYCH'!$R:$R,'BAZA DANYCH'!$B:$B,STATYSTYKI!$B166,'BAZA DANYCH'!$J:$J,STATYSTYKI!CK$165,'BAZA DANYCH'!$C:$C,STATYSTYKI!$C166,'BAZA DANYCH'!$I:$I,$L$5)</f>
        <v>325</v>
      </c>
      <c r="CL166" s="41">
        <f>SUMIFS('BAZA DANYCH'!$R:$R,'BAZA DANYCH'!$B:$B,STATYSTYKI!$B166,'BAZA DANYCH'!$J:$J,STATYSTYKI!CL$165,'BAZA DANYCH'!$C:$C,STATYSTYKI!$C166,'BAZA DANYCH'!$I:$I,$L$5)</f>
        <v>283</v>
      </c>
      <c r="CM166" s="41">
        <f>SUMIFS('BAZA DANYCH'!$R:$R,'BAZA DANYCH'!$B:$B,STATYSTYKI!$B166,'BAZA DANYCH'!$J:$J,STATYSTYKI!CM$165,'BAZA DANYCH'!$C:$C,STATYSTYKI!$C166,'BAZA DANYCH'!$I:$I,$L$5)</f>
        <v>230</v>
      </c>
      <c r="CN166" s="41">
        <f>SUMIFS('BAZA DANYCH'!$R:$R,'BAZA DANYCH'!$B:$B,STATYSTYKI!$B166,'BAZA DANYCH'!$J:$J,STATYSTYKI!CN$165,'BAZA DANYCH'!$C:$C,STATYSTYKI!$C166,'BAZA DANYCH'!$I:$I,$L$5)</f>
        <v>239</v>
      </c>
      <c r="CO166" s="41">
        <f>SUMIFS('BAZA DANYCH'!$R:$R,'BAZA DANYCH'!$B:$B,STATYSTYKI!$B166,'BAZA DANYCH'!$J:$J,STATYSTYKI!CO$165,'BAZA DANYCH'!$C:$C,STATYSTYKI!$C166,'BAZA DANYCH'!$I:$I,$L$5)</f>
        <v>219</v>
      </c>
      <c r="CP166" s="41">
        <f>SUMIFS('BAZA DANYCH'!$R:$R,'BAZA DANYCH'!$B:$B,STATYSTYKI!$B166,'BAZA DANYCH'!$J:$J,STATYSTYKI!CP$165,'BAZA DANYCH'!$C:$C,STATYSTYKI!$C166,'BAZA DANYCH'!$I:$I,$L$5)</f>
        <v>208</v>
      </c>
      <c r="CQ166" s="41">
        <f>SUMIFS('BAZA DANYCH'!$R:$R,'BAZA DANYCH'!$B:$B,STATYSTYKI!$B166,'BAZA DANYCH'!$J:$J,STATYSTYKI!CQ$165,'BAZA DANYCH'!$C:$C,STATYSTYKI!$C166,'BAZA DANYCH'!$I:$I,$L$5)</f>
        <v>175</v>
      </c>
      <c r="CR166" s="41">
        <f>SUMIFS('BAZA DANYCH'!$R:$R,'BAZA DANYCH'!$B:$B,STATYSTYKI!$B166,'BAZA DANYCH'!$J:$J,STATYSTYKI!CR$165,'BAZA DANYCH'!$C:$C,STATYSTYKI!$C166,'BAZA DANYCH'!$I:$I,$L$5)</f>
        <v>173</v>
      </c>
      <c r="CS166" s="41">
        <f>SUMIFS('BAZA DANYCH'!$R:$R,'BAZA DANYCH'!$B:$B,STATYSTYKI!$B166,'BAZA DANYCH'!$J:$J,STATYSTYKI!CS$165,'BAZA DANYCH'!$C:$C,STATYSTYKI!$C166,'BAZA DANYCH'!$I:$I,$L$5)</f>
        <v>163</v>
      </c>
      <c r="CT166" s="41">
        <f>SUMIFS('BAZA DANYCH'!$R:$R,'BAZA DANYCH'!$B:$B,STATYSTYKI!$B166,'BAZA DANYCH'!$J:$J,STATYSTYKI!CT$165,'BAZA DANYCH'!$C:$C,STATYSTYKI!$C166,'BAZA DANYCH'!$I:$I,$L$5)</f>
        <v>135</v>
      </c>
      <c r="CU166" s="41">
        <f>SUMIFS('BAZA DANYCH'!$R:$R,'BAZA DANYCH'!$B:$B,STATYSTYKI!$B166,'BAZA DANYCH'!$J:$J,STATYSTYKI!CU$165,'BAZA DANYCH'!$C:$C,STATYSTYKI!$C166,'BAZA DANYCH'!$I:$I,$L$5)</f>
        <v>141</v>
      </c>
      <c r="CV166" s="41">
        <f>SUMIFS('BAZA DANYCH'!$R:$R,'BAZA DANYCH'!$B:$B,STATYSTYKI!$B166,'BAZA DANYCH'!$J:$J,STATYSTYKI!CV$165,'BAZA DANYCH'!$C:$C,STATYSTYKI!$C166,'BAZA DANYCH'!$I:$I,$L$5)</f>
        <v>102</v>
      </c>
    </row>
    <row r="167" spans="1:102">
      <c r="B167" s="18" t="s">
        <v>123</v>
      </c>
      <c r="C167" s="20" t="s">
        <v>16</v>
      </c>
      <c r="D167" s="52">
        <f t="shared" si="234"/>
        <v>41695</v>
      </c>
      <c r="E167" s="52">
        <f>SUMIFS('BAZA DANYCH'!$R:$R,'BAZA DANYCH'!$B:$B,STATYSTYKI!$B167,'BAZA DANYCH'!$J:$J,STATYSTYKI!E$165,'BAZA DANYCH'!$C:$C,STATYSTYKI!$C167,'BAZA DANYCH'!$I:$I,$L$5)</f>
        <v>109</v>
      </c>
      <c r="F167" s="52">
        <f>SUMIFS('BAZA DANYCH'!$R:$R,'BAZA DANYCH'!$B:$B,STATYSTYKI!$B167,'BAZA DANYCH'!$J:$J,STATYSTYKI!F$165,'BAZA DANYCH'!$C:$C,STATYSTYKI!$C167,'BAZA DANYCH'!$I:$I,$L$5)</f>
        <v>90</v>
      </c>
      <c r="G167" s="52">
        <f>SUMIFS('BAZA DANYCH'!$R:$R,'BAZA DANYCH'!$B:$B,STATYSTYKI!$B167,'BAZA DANYCH'!$J:$J,STATYSTYKI!G$165,'BAZA DANYCH'!$C:$C,STATYSTYKI!$C167,'BAZA DANYCH'!$I:$I,$L$5)</f>
        <v>100</v>
      </c>
      <c r="H167" s="52">
        <f>SUMIFS('BAZA DANYCH'!$R:$R,'BAZA DANYCH'!$B:$B,STATYSTYKI!$B167,'BAZA DANYCH'!$J:$J,STATYSTYKI!H$165,'BAZA DANYCH'!$C:$C,STATYSTYKI!$C167,'BAZA DANYCH'!$I:$I,$L$5)</f>
        <v>117</v>
      </c>
      <c r="I167" s="52">
        <f>SUMIFS('BAZA DANYCH'!$R:$R,'BAZA DANYCH'!$B:$B,STATYSTYKI!$B167,'BAZA DANYCH'!$J:$J,STATYSTYKI!I$165,'BAZA DANYCH'!$C:$C,STATYSTYKI!$C167,'BAZA DANYCH'!$I:$I,$L$5)</f>
        <v>95</v>
      </c>
      <c r="J167" s="52">
        <f>SUMIFS('BAZA DANYCH'!$R:$R,'BAZA DANYCH'!$B:$B,STATYSTYKI!$B167,'BAZA DANYCH'!$J:$J,STATYSTYKI!J$165,'BAZA DANYCH'!$C:$C,STATYSTYKI!$C167,'BAZA DANYCH'!$I:$I,$L$5)</f>
        <v>84</v>
      </c>
      <c r="K167" s="52">
        <f>SUMIFS('BAZA DANYCH'!$R:$R,'BAZA DANYCH'!$B:$B,STATYSTYKI!$B167,'BAZA DANYCH'!$J:$J,STATYSTYKI!K$165,'BAZA DANYCH'!$C:$C,STATYSTYKI!$C167,'BAZA DANYCH'!$I:$I,$L$5)</f>
        <v>79</v>
      </c>
      <c r="L167" s="52">
        <f>SUMIFS('BAZA DANYCH'!$R:$R,'BAZA DANYCH'!$B:$B,STATYSTYKI!$B167,'BAZA DANYCH'!$J:$J,STATYSTYKI!L$165,'BAZA DANYCH'!$C:$C,STATYSTYKI!$C167,'BAZA DANYCH'!$I:$I,$L$5)</f>
        <v>97</v>
      </c>
      <c r="M167" s="52">
        <f>SUMIFS('BAZA DANYCH'!$R:$R,'BAZA DANYCH'!$B:$B,STATYSTYKI!$B167,'BAZA DANYCH'!$J:$J,STATYSTYKI!M$165,'BAZA DANYCH'!$C:$C,STATYSTYKI!$C167,'BAZA DANYCH'!$I:$I,$L$5)</f>
        <v>122</v>
      </c>
      <c r="N167" s="52">
        <f>SUMIFS('BAZA DANYCH'!$R:$R,'BAZA DANYCH'!$B:$B,STATYSTYKI!$B167,'BAZA DANYCH'!$J:$J,STATYSTYKI!N$165,'BAZA DANYCH'!$C:$C,STATYSTYKI!$C167,'BAZA DANYCH'!$I:$I,$L$5)</f>
        <v>92</v>
      </c>
      <c r="O167" s="52">
        <f>SUMIFS('BAZA DANYCH'!$R:$R,'BAZA DANYCH'!$B:$B,STATYSTYKI!$B167,'BAZA DANYCH'!$J:$J,STATYSTYKI!O$165,'BAZA DANYCH'!$C:$C,STATYSTYKI!$C167,'BAZA DANYCH'!$I:$I,$L$5)</f>
        <v>93</v>
      </c>
      <c r="P167" s="52">
        <f>SUMIFS('BAZA DANYCH'!$R:$R,'BAZA DANYCH'!$B:$B,STATYSTYKI!$B167,'BAZA DANYCH'!$J:$J,STATYSTYKI!P$165,'BAZA DANYCH'!$C:$C,STATYSTYKI!$C167,'BAZA DANYCH'!$I:$I,$L$5)</f>
        <v>75</v>
      </c>
      <c r="Q167" s="52">
        <f>SUMIFS('BAZA DANYCH'!$R:$R,'BAZA DANYCH'!$B:$B,STATYSTYKI!$B167,'BAZA DANYCH'!$J:$J,STATYSTYKI!Q$165,'BAZA DANYCH'!$C:$C,STATYSTYKI!$C167,'BAZA DANYCH'!$I:$I,$L$5)</f>
        <v>70</v>
      </c>
      <c r="R167" s="52">
        <f>SUMIFS('BAZA DANYCH'!$R:$R,'BAZA DANYCH'!$B:$B,STATYSTYKI!$B167,'BAZA DANYCH'!$J:$J,STATYSTYKI!R$165,'BAZA DANYCH'!$C:$C,STATYSTYKI!$C167,'BAZA DANYCH'!$I:$I,$L$5)</f>
        <v>62</v>
      </c>
      <c r="S167" s="52">
        <f>SUMIFS('BAZA DANYCH'!$R:$R,'BAZA DANYCH'!$B:$B,STATYSTYKI!$B167,'BAZA DANYCH'!$J:$J,STATYSTYKI!S$165,'BAZA DANYCH'!$C:$C,STATYSTYKI!$C167,'BAZA DANYCH'!$I:$I,$L$5)</f>
        <v>79</v>
      </c>
      <c r="T167" s="52">
        <f>SUMIFS('BAZA DANYCH'!$R:$R,'BAZA DANYCH'!$B:$B,STATYSTYKI!$B167,'BAZA DANYCH'!$J:$J,STATYSTYKI!T$165,'BAZA DANYCH'!$C:$C,STATYSTYKI!$C167,'BAZA DANYCH'!$I:$I,$L$5)</f>
        <v>87</v>
      </c>
      <c r="U167" s="52">
        <f>SUMIFS('BAZA DANYCH'!$R:$R,'BAZA DANYCH'!$B:$B,STATYSTYKI!$B167,'BAZA DANYCH'!$J:$J,STATYSTYKI!U$165,'BAZA DANYCH'!$C:$C,STATYSTYKI!$C167,'BAZA DANYCH'!$I:$I,$L$5)</f>
        <v>115</v>
      </c>
      <c r="V167" s="52">
        <f>SUMIFS('BAZA DANYCH'!$R:$R,'BAZA DANYCH'!$B:$B,STATYSTYKI!$B167,'BAZA DANYCH'!$J:$J,STATYSTYKI!V$165,'BAZA DANYCH'!$C:$C,STATYSTYKI!$C167,'BAZA DANYCH'!$I:$I,$L$5)</f>
        <v>115</v>
      </c>
      <c r="W167" s="52">
        <f>SUMIFS('BAZA DANYCH'!$R:$R,'BAZA DANYCH'!$B:$B,STATYSTYKI!$B167,'BAZA DANYCH'!$J:$J,STATYSTYKI!W$165,'BAZA DANYCH'!$C:$C,STATYSTYKI!$C167,'BAZA DANYCH'!$I:$I,$L$5)</f>
        <v>133</v>
      </c>
      <c r="X167" s="52">
        <f>SUMIFS('BAZA DANYCH'!$R:$R,'BAZA DANYCH'!$B:$B,STATYSTYKI!$B167,'BAZA DANYCH'!$J:$J,STATYSTYKI!X$165,'BAZA DANYCH'!$C:$C,STATYSTYKI!$C167,'BAZA DANYCH'!$I:$I,$L$5)</f>
        <v>154</v>
      </c>
      <c r="Y167" s="52">
        <f>SUMIFS('BAZA DANYCH'!$R:$R,'BAZA DANYCH'!$B:$B,STATYSTYKI!$B167,'BAZA DANYCH'!$J:$J,STATYSTYKI!Y$165,'BAZA DANYCH'!$C:$C,STATYSTYKI!$C167,'BAZA DANYCH'!$I:$I,$L$5)</f>
        <v>192</v>
      </c>
      <c r="Z167" s="52">
        <f>SUMIFS('BAZA DANYCH'!$R:$R,'BAZA DANYCH'!$B:$B,STATYSTYKI!$B167,'BAZA DANYCH'!$J:$J,STATYSTYKI!Z$165,'BAZA DANYCH'!$C:$C,STATYSTYKI!$C167,'BAZA DANYCH'!$I:$I,$L$5)</f>
        <v>200</v>
      </c>
      <c r="AA167" s="52">
        <f>SUMIFS('BAZA DANYCH'!$R:$R,'BAZA DANYCH'!$B:$B,STATYSTYKI!$B167,'BAZA DANYCH'!$J:$J,STATYSTYKI!AA$165,'BAZA DANYCH'!$C:$C,STATYSTYKI!$C167,'BAZA DANYCH'!$I:$I,$L$5)</f>
        <v>274</v>
      </c>
      <c r="AB167" s="52">
        <f>SUMIFS('BAZA DANYCH'!$R:$R,'BAZA DANYCH'!$B:$B,STATYSTYKI!$B167,'BAZA DANYCH'!$J:$J,STATYSTYKI!AB$165,'BAZA DANYCH'!$C:$C,STATYSTYKI!$C167,'BAZA DANYCH'!$I:$I,$L$5)</f>
        <v>378</v>
      </c>
      <c r="AC167" s="52">
        <f>SUMIFS('BAZA DANYCH'!$R:$R,'BAZA DANYCH'!$B:$B,STATYSTYKI!$B167,'BAZA DANYCH'!$J:$J,STATYSTYKI!AC$165,'BAZA DANYCH'!$C:$C,STATYSTYKI!$C167,'BAZA DANYCH'!$I:$I,$L$5)</f>
        <v>401</v>
      </c>
      <c r="AD167" s="52">
        <f>SUMIFS('BAZA DANYCH'!$R:$R,'BAZA DANYCH'!$B:$B,STATYSTYKI!$B167,'BAZA DANYCH'!$J:$J,STATYSTYKI!AD$165,'BAZA DANYCH'!$C:$C,STATYSTYKI!$C167,'BAZA DANYCH'!$I:$I,$L$5)</f>
        <v>347</v>
      </c>
      <c r="AE167" s="52">
        <f>SUMIFS('BAZA DANYCH'!$R:$R,'BAZA DANYCH'!$B:$B,STATYSTYKI!$B167,'BAZA DANYCH'!$J:$J,STATYSTYKI!AE$165,'BAZA DANYCH'!$C:$C,STATYSTYKI!$C167,'BAZA DANYCH'!$I:$I,$L$5)</f>
        <v>536</v>
      </c>
      <c r="AF167" s="52">
        <f>SUMIFS('BAZA DANYCH'!$R:$R,'BAZA DANYCH'!$B:$B,STATYSTYKI!$B167,'BAZA DANYCH'!$J:$J,STATYSTYKI!AF$165,'BAZA DANYCH'!$C:$C,STATYSTYKI!$C167,'BAZA DANYCH'!$I:$I,$L$5)</f>
        <v>640</v>
      </c>
      <c r="AG167" s="52">
        <f>SUMIFS('BAZA DANYCH'!$R:$R,'BAZA DANYCH'!$B:$B,STATYSTYKI!$B167,'BAZA DANYCH'!$J:$J,STATYSTYKI!AG$165,'BAZA DANYCH'!$C:$C,STATYSTYKI!$C167,'BAZA DANYCH'!$I:$I,$L$5)</f>
        <v>697</v>
      </c>
      <c r="AH167" s="52">
        <f>SUMIFS('BAZA DANYCH'!$R:$R,'BAZA DANYCH'!$B:$B,STATYSTYKI!$B167,'BAZA DANYCH'!$J:$J,STATYSTYKI!AH$165,'BAZA DANYCH'!$C:$C,STATYSTYKI!$C167,'BAZA DANYCH'!$I:$I,$L$5)</f>
        <v>700</v>
      </c>
      <c r="AI167" s="52">
        <f>SUMIFS('BAZA DANYCH'!$R:$R,'BAZA DANYCH'!$B:$B,STATYSTYKI!$B167,'BAZA DANYCH'!$J:$J,STATYSTYKI!AI$165,'BAZA DANYCH'!$C:$C,STATYSTYKI!$C167,'BAZA DANYCH'!$I:$I,$L$5)</f>
        <v>832</v>
      </c>
      <c r="AJ167" s="52">
        <f>SUMIFS('BAZA DANYCH'!$R:$R,'BAZA DANYCH'!$B:$B,STATYSTYKI!$B167,'BAZA DANYCH'!$J:$J,STATYSTYKI!AJ$165,'BAZA DANYCH'!$C:$C,STATYSTYKI!$C167,'BAZA DANYCH'!$I:$I,$L$5)</f>
        <v>973</v>
      </c>
      <c r="AK167" s="52">
        <f>SUMIFS('BAZA DANYCH'!$R:$R,'BAZA DANYCH'!$B:$B,STATYSTYKI!$B167,'BAZA DANYCH'!$J:$J,STATYSTYKI!AK$165,'BAZA DANYCH'!$C:$C,STATYSTYKI!$C167,'BAZA DANYCH'!$I:$I,$L$5)</f>
        <v>1003</v>
      </c>
      <c r="AL167" s="52">
        <f>SUMIFS('BAZA DANYCH'!$R:$R,'BAZA DANYCH'!$B:$B,STATYSTYKI!$B167,'BAZA DANYCH'!$J:$J,STATYSTYKI!AL$165,'BAZA DANYCH'!$C:$C,STATYSTYKI!$C167,'BAZA DANYCH'!$I:$I,$L$5)</f>
        <v>812</v>
      </c>
      <c r="AM167" s="52">
        <f>SUMIFS('BAZA DANYCH'!$R:$R,'BAZA DANYCH'!$B:$B,STATYSTYKI!$B167,'BAZA DANYCH'!$J:$J,STATYSTYKI!AM$165,'BAZA DANYCH'!$C:$C,STATYSTYKI!$C167,'BAZA DANYCH'!$I:$I,$L$5)</f>
        <v>810</v>
      </c>
      <c r="AN167" s="52">
        <f>SUMIFS('BAZA DANYCH'!$R:$R,'BAZA DANYCH'!$B:$B,STATYSTYKI!$B167,'BAZA DANYCH'!$J:$J,STATYSTYKI!AN$165,'BAZA DANYCH'!$C:$C,STATYSTYKI!$C167,'BAZA DANYCH'!$I:$I,$L$5)</f>
        <v>831</v>
      </c>
      <c r="AO167" s="52">
        <f>SUMIFS('BAZA DANYCH'!$R:$R,'BAZA DANYCH'!$B:$B,STATYSTYKI!$B167,'BAZA DANYCH'!$J:$J,STATYSTYKI!AO$165,'BAZA DANYCH'!$C:$C,STATYSTYKI!$C167,'BAZA DANYCH'!$I:$I,$L$5)</f>
        <v>727</v>
      </c>
      <c r="AP167" s="52">
        <f>SUMIFS('BAZA DANYCH'!$R:$R,'BAZA DANYCH'!$B:$B,STATYSTYKI!$B167,'BAZA DANYCH'!$J:$J,STATYSTYKI!AP$165,'BAZA DANYCH'!$C:$C,STATYSTYKI!$C167,'BAZA DANYCH'!$I:$I,$L$5)</f>
        <v>681</v>
      </c>
      <c r="AQ167" s="52">
        <f>SUMIFS('BAZA DANYCH'!$R:$R,'BAZA DANYCH'!$B:$B,STATYSTYKI!$B167,'BAZA DANYCH'!$J:$J,STATYSTYKI!AQ$165,'BAZA DANYCH'!$C:$C,STATYSTYKI!$C167,'BAZA DANYCH'!$I:$I,$L$5)</f>
        <v>597</v>
      </c>
      <c r="AR167" s="52">
        <f>SUMIFS('BAZA DANYCH'!$R:$R,'BAZA DANYCH'!$B:$B,STATYSTYKI!$B167,'BAZA DANYCH'!$J:$J,STATYSTYKI!AR$165,'BAZA DANYCH'!$C:$C,STATYSTYKI!$C167,'BAZA DANYCH'!$I:$I,$L$5)</f>
        <v>615</v>
      </c>
      <c r="AS167" s="52">
        <f>SUMIFS('BAZA DANYCH'!$R:$R,'BAZA DANYCH'!$B:$B,STATYSTYKI!$B167,'BAZA DANYCH'!$J:$J,STATYSTYKI!AS$165,'BAZA DANYCH'!$C:$C,STATYSTYKI!$C167,'BAZA DANYCH'!$I:$I,$L$5)</f>
        <v>594</v>
      </c>
      <c r="AT167" s="52">
        <f>SUMIFS('BAZA DANYCH'!$R:$R,'BAZA DANYCH'!$B:$B,STATYSTYKI!$B167,'BAZA DANYCH'!$J:$J,STATYSTYKI!AT$165,'BAZA DANYCH'!$C:$C,STATYSTYKI!$C167,'BAZA DANYCH'!$I:$I,$L$5)</f>
        <v>572</v>
      </c>
      <c r="AU167" s="52">
        <f>SUMIFS('BAZA DANYCH'!$R:$R,'BAZA DANYCH'!$B:$B,STATYSTYKI!$B167,'BAZA DANYCH'!$J:$J,STATYSTYKI!AU$165,'BAZA DANYCH'!$C:$C,STATYSTYKI!$C167,'BAZA DANYCH'!$I:$I,$L$5)</f>
        <v>503</v>
      </c>
      <c r="AV167" s="52">
        <f>SUMIFS('BAZA DANYCH'!$R:$R,'BAZA DANYCH'!$B:$B,STATYSTYKI!$B167,'BAZA DANYCH'!$J:$J,STATYSTYKI!AV$165,'BAZA DANYCH'!$C:$C,STATYSTYKI!$C167,'BAZA DANYCH'!$I:$I,$L$5)</f>
        <v>585</v>
      </c>
      <c r="AW167" s="52">
        <f>SUMIFS('BAZA DANYCH'!$R:$R,'BAZA DANYCH'!$B:$B,STATYSTYKI!$B167,'BAZA DANYCH'!$J:$J,STATYSTYKI!AW$165,'BAZA DANYCH'!$C:$C,STATYSTYKI!$C167,'BAZA DANYCH'!$I:$I,$L$5)</f>
        <v>580</v>
      </c>
      <c r="AX167" s="52">
        <f>SUMIFS('BAZA DANYCH'!$R:$R,'BAZA DANYCH'!$B:$B,STATYSTYKI!$B167,'BAZA DANYCH'!$J:$J,STATYSTYKI!AX$165,'BAZA DANYCH'!$C:$C,STATYSTYKI!$C167,'BAZA DANYCH'!$I:$I,$L$5)</f>
        <v>533</v>
      </c>
      <c r="AY167" s="52">
        <f>SUMIFS('BAZA DANYCH'!$R:$R,'BAZA DANYCH'!$B:$B,STATYSTYKI!$B167,'BAZA DANYCH'!$J:$J,STATYSTYKI!AY$165,'BAZA DANYCH'!$C:$C,STATYSTYKI!$C167,'BAZA DANYCH'!$I:$I,$L$5)</f>
        <v>509</v>
      </c>
      <c r="AZ167" s="52">
        <f>SUMIFS('BAZA DANYCH'!$R:$R,'BAZA DANYCH'!$B:$B,STATYSTYKI!$B167,'BAZA DANYCH'!$J:$J,STATYSTYKI!AZ$165,'BAZA DANYCH'!$C:$C,STATYSTYKI!$C167,'BAZA DANYCH'!$I:$I,$L$5)</f>
        <v>543</v>
      </c>
      <c r="BA167" s="52">
        <f>SUMIFS('BAZA DANYCH'!$R:$R,'BAZA DANYCH'!$B:$B,STATYSTYKI!$B167,'BAZA DANYCH'!$J:$J,STATYSTYKI!BA$165,'BAZA DANYCH'!$C:$C,STATYSTYKI!$C167,'BAZA DANYCH'!$I:$I,$L$5)</f>
        <v>539</v>
      </c>
      <c r="BB167" s="52">
        <f>SUMIFS('BAZA DANYCH'!$R:$R,'BAZA DANYCH'!$B:$B,STATYSTYKI!$B167,'BAZA DANYCH'!$J:$J,STATYSTYKI!BB$165,'BAZA DANYCH'!$C:$C,STATYSTYKI!$C167,'BAZA DANYCH'!$I:$I,$L$5)</f>
        <v>521</v>
      </c>
      <c r="BC167" s="52">
        <f>SUMIFS('BAZA DANYCH'!$R:$R,'BAZA DANYCH'!$B:$B,STATYSTYKI!$B167,'BAZA DANYCH'!$J:$J,STATYSTYKI!BC$165,'BAZA DANYCH'!$C:$C,STATYSTYKI!$C167,'BAZA DANYCH'!$I:$I,$L$5)</f>
        <v>568</v>
      </c>
      <c r="BD167" s="52">
        <f>SUMIFS('BAZA DANYCH'!$R:$R,'BAZA DANYCH'!$B:$B,STATYSTYKI!$B167,'BAZA DANYCH'!$J:$J,STATYSTYKI!BD$165,'BAZA DANYCH'!$C:$C,STATYSTYKI!$C167,'BAZA DANYCH'!$I:$I,$L$5)</f>
        <v>575</v>
      </c>
      <c r="BE167" s="52">
        <f>SUMIFS('BAZA DANYCH'!$R:$R,'BAZA DANYCH'!$B:$B,STATYSTYKI!$B167,'BAZA DANYCH'!$J:$J,STATYSTYKI!BE$165,'BAZA DANYCH'!$C:$C,STATYSTYKI!$C167,'BAZA DANYCH'!$I:$I,$L$5)</f>
        <v>516</v>
      </c>
      <c r="BF167" s="52">
        <f>SUMIFS('BAZA DANYCH'!$R:$R,'BAZA DANYCH'!$B:$B,STATYSTYKI!$B167,'BAZA DANYCH'!$J:$J,STATYSTYKI!BF$165,'BAZA DANYCH'!$C:$C,STATYSTYKI!$C167,'BAZA DANYCH'!$I:$I,$L$5)</f>
        <v>517</v>
      </c>
      <c r="BG167" s="52">
        <f>SUMIFS('BAZA DANYCH'!$R:$R,'BAZA DANYCH'!$B:$B,STATYSTYKI!$B167,'BAZA DANYCH'!$J:$J,STATYSTYKI!BG$165,'BAZA DANYCH'!$C:$C,STATYSTYKI!$C167,'BAZA DANYCH'!$I:$I,$L$5)</f>
        <v>559</v>
      </c>
      <c r="BH167" s="52">
        <f>SUMIFS('BAZA DANYCH'!$R:$R,'BAZA DANYCH'!$B:$B,STATYSTYKI!$B167,'BAZA DANYCH'!$J:$J,STATYSTYKI!BH$165,'BAZA DANYCH'!$C:$C,STATYSTYKI!$C167,'BAZA DANYCH'!$I:$I,$L$5)</f>
        <v>551</v>
      </c>
      <c r="BI167" s="52">
        <f>SUMIFS('BAZA DANYCH'!$R:$R,'BAZA DANYCH'!$B:$B,STATYSTYKI!$B167,'BAZA DANYCH'!$J:$J,STATYSTYKI!BI$165,'BAZA DANYCH'!$C:$C,STATYSTYKI!$C167,'BAZA DANYCH'!$I:$I,$L$5)</f>
        <v>572</v>
      </c>
      <c r="BJ167" s="52">
        <f>SUMIFS('BAZA DANYCH'!$R:$R,'BAZA DANYCH'!$B:$B,STATYSTYKI!$B167,'BAZA DANYCH'!$J:$J,STATYSTYKI!BJ$165,'BAZA DANYCH'!$C:$C,STATYSTYKI!$C167,'BAZA DANYCH'!$I:$I,$L$5)</f>
        <v>552</v>
      </c>
      <c r="BK167" s="52">
        <f>SUMIFS('BAZA DANYCH'!$R:$R,'BAZA DANYCH'!$B:$B,STATYSTYKI!$B167,'BAZA DANYCH'!$J:$J,STATYSTYKI!BK$165,'BAZA DANYCH'!$C:$C,STATYSTYKI!$C167,'BAZA DANYCH'!$I:$I,$L$5)</f>
        <v>586</v>
      </c>
      <c r="BL167" s="52">
        <f>SUMIFS('BAZA DANYCH'!$R:$R,'BAZA DANYCH'!$B:$B,STATYSTYKI!$B167,'BAZA DANYCH'!$J:$J,STATYSTYKI!BL$165,'BAZA DANYCH'!$C:$C,STATYSTYKI!$C167,'BAZA DANYCH'!$I:$I,$L$5)</f>
        <v>633</v>
      </c>
      <c r="BM167" s="52">
        <f>SUMIFS('BAZA DANYCH'!$R:$R,'BAZA DANYCH'!$B:$B,STATYSTYKI!$B167,'BAZA DANYCH'!$J:$J,STATYSTYKI!BM$165,'BAZA DANYCH'!$C:$C,STATYSTYKI!$C167,'BAZA DANYCH'!$I:$I,$L$5)</f>
        <v>662</v>
      </c>
      <c r="BN167" s="52">
        <f>SUMIFS('BAZA DANYCH'!$R:$R,'BAZA DANYCH'!$B:$B,STATYSTYKI!$B167,'BAZA DANYCH'!$J:$J,STATYSTYKI!BN$165,'BAZA DANYCH'!$C:$C,STATYSTYKI!$C167,'BAZA DANYCH'!$I:$I,$L$5)</f>
        <v>733</v>
      </c>
      <c r="BO167" s="52">
        <f>SUMIFS('BAZA DANYCH'!$R:$R,'BAZA DANYCH'!$B:$B,STATYSTYKI!$B167,'BAZA DANYCH'!$J:$J,STATYSTYKI!BO$165,'BAZA DANYCH'!$C:$C,STATYSTYKI!$C167,'BAZA DANYCH'!$I:$I,$L$5)</f>
        <v>768</v>
      </c>
      <c r="BP167" s="52">
        <f>SUMIFS('BAZA DANYCH'!$R:$R,'BAZA DANYCH'!$B:$B,STATYSTYKI!$B167,'BAZA DANYCH'!$J:$J,STATYSTYKI!BP$165,'BAZA DANYCH'!$C:$C,STATYSTYKI!$C167,'BAZA DANYCH'!$I:$I,$L$5)</f>
        <v>732</v>
      </c>
      <c r="BQ167" s="52">
        <f>SUMIFS('BAZA DANYCH'!$R:$R,'BAZA DANYCH'!$B:$B,STATYSTYKI!$B167,'BAZA DANYCH'!$J:$J,STATYSTYKI!BQ$165,'BAZA DANYCH'!$C:$C,STATYSTYKI!$C167,'BAZA DANYCH'!$I:$I,$L$5)</f>
        <v>823</v>
      </c>
      <c r="BR167" s="52">
        <f>SUMIFS('BAZA DANYCH'!$R:$R,'BAZA DANYCH'!$B:$B,STATYSTYKI!$B167,'BAZA DANYCH'!$J:$J,STATYSTYKI!BR$165,'BAZA DANYCH'!$C:$C,STATYSTYKI!$C167,'BAZA DANYCH'!$I:$I,$L$5)</f>
        <v>753</v>
      </c>
      <c r="BS167" s="52">
        <f>SUMIFS('BAZA DANYCH'!$R:$R,'BAZA DANYCH'!$B:$B,STATYSTYKI!$B167,'BAZA DANYCH'!$J:$J,STATYSTYKI!BS$165,'BAZA DANYCH'!$C:$C,STATYSTYKI!$C167,'BAZA DANYCH'!$I:$I,$L$5)</f>
        <v>881</v>
      </c>
      <c r="BT167" s="52">
        <f>SUMIFS('BAZA DANYCH'!$R:$R,'BAZA DANYCH'!$B:$B,STATYSTYKI!$B167,'BAZA DANYCH'!$J:$J,STATYSTYKI!BT$165,'BAZA DANYCH'!$C:$C,STATYSTYKI!$C167,'BAZA DANYCH'!$I:$I,$L$5)</f>
        <v>795</v>
      </c>
      <c r="BU167" s="52">
        <f>SUMIFS('BAZA DANYCH'!$R:$R,'BAZA DANYCH'!$B:$B,STATYSTYKI!$B167,'BAZA DANYCH'!$J:$J,STATYSTYKI!BU$165,'BAZA DANYCH'!$C:$C,STATYSTYKI!$C167,'BAZA DANYCH'!$I:$I,$L$5)</f>
        <v>695</v>
      </c>
      <c r="BV167" s="52">
        <f>SUMIFS('BAZA DANYCH'!$R:$R,'BAZA DANYCH'!$B:$B,STATYSTYKI!$B167,'BAZA DANYCH'!$J:$J,STATYSTYKI!BV$165,'BAZA DANYCH'!$C:$C,STATYSTYKI!$C167,'BAZA DANYCH'!$I:$I,$L$5)</f>
        <v>680</v>
      </c>
      <c r="BW167" s="52">
        <f>SUMIFS('BAZA DANYCH'!$R:$R,'BAZA DANYCH'!$B:$B,STATYSTYKI!$B167,'BAZA DANYCH'!$J:$J,STATYSTYKI!BW$165,'BAZA DANYCH'!$C:$C,STATYSTYKI!$C167,'BAZA DANYCH'!$I:$I,$L$5)</f>
        <v>702</v>
      </c>
      <c r="BX167" s="52">
        <f>SUMIFS('BAZA DANYCH'!$R:$R,'BAZA DANYCH'!$B:$B,STATYSTYKI!$B167,'BAZA DANYCH'!$J:$J,STATYSTYKI!BX$165,'BAZA DANYCH'!$C:$C,STATYSTYKI!$C167,'BAZA DANYCH'!$I:$I,$L$5)</f>
        <v>638</v>
      </c>
      <c r="BY167" s="52">
        <f>SUMIFS('BAZA DANYCH'!$R:$R,'BAZA DANYCH'!$B:$B,STATYSTYKI!$B167,'BAZA DANYCH'!$J:$J,STATYSTYKI!BY$165,'BAZA DANYCH'!$C:$C,STATYSTYKI!$C167,'BAZA DANYCH'!$I:$I,$L$5)</f>
        <v>623</v>
      </c>
      <c r="BZ167" s="52">
        <f>SUMIFS('BAZA DANYCH'!$R:$R,'BAZA DANYCH'!$B:$B,STATYSTYKI!$B167,'BAZA DANYCH'!$J:$J,STATYSTYKI!BZ$165,'BAZA DANYCH'!$C:$C,STATYSTYKI!$C167,'BAZA DANYCH'!$I:$I,$L$5)</f>
        <v>605</v>
      </c>
      <c r="CA167" s="52">
        <f>SUMIFS('BAZA DANYCH'!$R:$R,'BAZA DANYCH'!$B:$B,STATYSTYKI!$B167,'BAZA DANYCH'!$J:$J,STATYSTYKI!CA$165,'BAZA DANYCH'!$C:$C,STATYSTYKI!$C167,'BAZA DANYCH'!$I:$I,$L$5)</f>
        <v>493</v>
      </c>
      <c r="CB167" s="52">
        <f>SUMIFS('BAZA DANYCH'!$R:$R,'BAZA DANYCH'!$B:$B,STATYSTYKI!$B167,'BAZA DANYCH'!$J:$J,STATYSTYKI!CB$165,'BAZA DANYCH'!$C:$C,STATYSTYKI!$C167,'BAZA DANYCH'!$I:$I,$L$5)</f>
        <v>503</v>
      </c>
      <c r="CC167" s="52">
        <f>SUMIFS('BAZA DANYCH'!$R:$R,'BAZA DANYCH'!$B:$B,STATYSTYKI!$B167,'BAZA DANYCH'!$J:$J,STATYSTYKI!CC$165,'BAZA DANYCH'!$C:$C,STATYSTYKI!$C167,'BAZA DANYCH'!$I:$I,$L$5)</f>
        <v>455</v>
      </c>
      <c r="CD167" s="52">
        <f>SUMIFS('BAZA DANYCH'!$R:$R,'BAZA DANYCH'!$B:$B,STATYSTYKI!$B167,'BAZA DANYCH'!$J:$J,STATYSTYKI!CD$165,'BAZA DANYCH'!$C:$C,STATYSTYKI!$C167,'BAZA DANYCH'!$I:$I,$L$5)</f>
        <v>440</v>
      </c>
      <c r="CE167" s="52">
        <f>SUMIFS('BAZA DANYCH'!$R:$R,'BAZA DANYCH'!$B:$B,STATYSTYKI!$B167,'BAZA DANYCH'!$J:$J,STATYSTYKI!CE$165,'BAZA DANYCH'!$C:$C,STATYSTYKI!$C167,'BAZA DANYCH'!$I:$I,$L$5)</f>
        <v>435</v>
      </c>
      <c r="CF167" s="52">
        <f>SUMIFS('BAZA DANYCH'!$R:$R,'BAZA DANYCH'!$B:$B,STATYSTYKI!$B167,'BAZA DANYCH'!$J:$J,STATYSTYKI!CF$165,'BAZA DANYCH'!$C:$C,STATYSTYKI!$C167,'BAZA DANYCH'!$I:$I,$L$5)</f>
        <v>428</v>
      </c>
      <c r="CG167" s="52">
        <f>SUMIFS('BAZA DANYCH'!$R:$R,'BAZA DANYCH'!$B:$B,STATYSTYKI!$B167,'BAZA DANYCH'!$J:$J,STATYSTYKI!CG$165,'BAZA DANYCH'!$C:$C,STATYSTYKI!$C167,'BAZA DANYCH'!$I:$I,$L$5)</f>
        <v>366</v>
      </c>
      <c r="CH167" s="52">
        <f>SUMIFS('BAZA DANYCH'!$R:$R,'BAZA DANYCH'!$B:$B,STATYSTYKI!$B167,'BAZA DANYCH'!$J:$J,STATYSTYKI!CH$165,'BAZA DANYCH'!$C:$C,STATYSTYKI!$C167,'BAZA DANYCH'!$I:$I,$L$5)</f>
        <v>354</v>
      </c>
      <c r="CI167" s="52">
        <f>SUMIFS('BAZA DANYCH'!$R:$R,'BAZA DANYCH'!$B:$B,STATYSTYKI!$B167,'BAZA DANYCH'!$J:$J,STATYSTYKI!CI$165,'BAZA DANYCH'!$C:$C,STATYSTYKI!$C167,'BAZA DANYCH'!$I:$I,$L$5)</f>
        <v>302</v>
      </c>
      <c r="CJ167" s="52">
        <f>SUMIFS('BAZA DANYCH'!$R:$R,'BAZA DANYCH'!$B:$B,STATYSTYKI!$B167,'BAZA DANYCH'!$J:$J,STATYSTYKI!CJ$165,'BAZA DANYCH'!$C:$C,STATYSTYKI!$C167,'BAZA DANYCH'!$I:$I,$L$5)</f>
        <v>324</v>
      </c>
      <c r="CK167" s="52">
        <f>SUMIFS('BAZA DANYCH'!$R:$R,'BAZA DANYCH'!$B:$B,STATYSTYKI!$B167,'BAZA DANYCH'!$J:$J,STATYSTYKI!CK$165,'BAZA DANYCH'!$C:$C,STATYSTYKI!$C167,'BAZA DANYCH'!$I:$I,$L$5)</f>
        <v>253</v>
      </c>
      <c r="CL167" s="52">
        <f>SUMIFS('BAZA DANYCH'!$R:$R,'BAZA DANYCH'!$B:$B,STATYSTYKI!$B167,'BAZA DANYCH'!$J:$J,STATYSTYKI!CL$165,'BAZA DANYCH'!$C:$C,STATYSTYKI!$C167,'BAZA DANYCH'!$I:$I,$L$5)</f>
        <v>243</v>
      </c>
      <c r="CM167" s="52">
        <f>SUMIFS('BAZA DANYCH'!$R:$R,'BAZA DANYCH'!$B:$B,STATYSTYKI!$B167,'BAZA DANYCH'!$J:$J,STATYSTYKI!CM$165,'BAZA DANYCH'!$C:$C,STATYSTYKI!$C167,'BAZA DANYCH'!$I:$I,$L$5)</f>
        <v>263</v>
      </c>
      <c r="CN167" s="52">
        <f>SUMIFS('BAZA DANYCH'!$R:$R,'BAZA DANYCH'!$B:$B,STATYSTYKI!$B167,'BAZA DANYCH'!$J:$J,STATYSTYKI!CN$165,'BAZA DANYCH'!$C:$C,STATYSTYKI!$C167,'BAZA DANYCH'!$I:$I,$L$5)</f>
        <v>215</v>
      </c>
      <c r="CO167" s="52">
        <f>SUMIFS('BAZA DANYCH'!$R:$R,'BAZA DANYCH'!$B:$B,STATYSTYKI!$B167,'BAZA DANYCH'!$J:$J,STATYSTYKI!CO$165,'BAZA DANYCH'!$C:$C,STATYSTYKI!$C167,'BAZA DANYCH'!$I:$I,$L$5)</f>
        <v>177</v>
      </c>
      <c r="CP167" s="52">
        <f>SUMIFS('BAZA DANYCH'!$R:$R,'BAZA DANYCH'!$B:$B,STATYSTYKI!$B167,'BAZA DANYCH'!$J:$J,STATYSTYKI!CP$165,'BAZA DANYCH'!$C:$C,STATYSTYKI!$C167,'BAZA DANYCH'!$I:$I,$L$5)</f>
        <v>186</v>
      </c>
      <c r="CQ167" s="52">
        <f>SUMIFS('BAZA DANYCH'!$R:$R,'BAZA DANYCH'!$B:$B,STATYSTYKI!$B167,'BAZA DANYCH'!$J:$J,STATYSTYKI!CQ$165,'BAZA DANYCH'!$C:$C,STATYSTYKI!$C167,'BAZA DANYCH'!$I:$I,$L$5)</f>
        <v>203</v>
      </c>
      <c r="CR167" s="52">
        <f>SUMIFS('BAZA DANYCH'!$R:$R,'BAZA DANYCH'!$B:$B,STATYSTYKI!$B167,'BAZA DANYCH'!$J:$J,STATYSTYKI!CR$165,'BAZA DANYCH'!$C:$C,STATYSTYKI!$C167,'BAZA DANYCH'!$I:$I,$L$5)</f>
        <v>165</v>
      </c>
      <c r="CS167" s="52">
        <f>SUMIFS('BAZA DANYCH'!$R:$R,'BAZA DANYCH'!$B:$B,STATYSTYKI!$B167,'BAZA DANYCH'!$J:$J,STATYSTYKI!CS$165,'BAZA DANYCH'!$C:$C,STATYSTYKI!$C167,'BAZA DANYCH'!$I:$I,$L$5)</f>
        <v>109</v>
      </c>
      <c r="CT167" s="52">
        <f>SUMIFS('BAZA DANYCH'!$R:$R,'BAZA DANYCH'!$B:$B,STATYSTYKI!$B167,'BAZA DANYCH'!$J:$J,STATYSTYKI!CT$165,'BAZA DANYCH'!$C:$C,STATYSTYKI!$C167,'BAZA DANYCH'!$I:$I,$L$5)</f>
        <v>127</v>
      </c>
      <c r="CU167" s="52">
        <f>SUMIFS('BAZA DANYCH'!$R:$R,'BAZA DANYCH'!$B:$B,STATYSTYKI!$B167,'BAZA DANYCH'!$J:$J,STATYSTYKI!CU$165,'BAZA DANYCH'!$C:$C,STATYSTYKI!$C167,'BAZA DANYCH'!$I:$I,$L$5)</f>
        <v>134</v>
      </c>
      <c r="CV167" s="52">
        <f>SUMIFS('BAZA DANYCH'!$R:$R,'BAZA DANYCH'!$B:$B,STATYSTYKI!$B167,'BAZA DANYCH'!$J:$J,STATYSTYKI!CV$165,'BAZA DANYCH'!$C:$C,STATYSTYKI!$C167,'BAZA DANYCH'!$I:$I,$L$5)</f>
        <v>108</v>
      </c>
    </row>
    <row r="168" spans="1:102">
      <c r="B168" s="18" t="s">
        <v>124</v>
      </c>
      <c r="C168" s="20" t="s">
        <v>119</v>
      </c>
      <c r="D168" s="52">
        <f t="shared" si="234"/>
        <v>39524</v>
      </c>
      <c r="E168" s="52">
        <f>SUMIFS('BAZA DANYCH'!$R:$R,'BAZA DANYCH'!$B:$B,STATYSTYKI!$B168,'BAZA DANYCH'!$J:$J,STATYSTYKI!E$165,'BAZA DANYCH'!$C:$C,STATYSTYKI!$C168,'BAZA DANYCH'!$I:$I,$L$8)</f>
        <v>98</v>
      </c>
      <c r="F168" s="52">
        <f>SUMIFS('BAZA DANYCH'!$R:$R,'BAZA DANYCH'!$B:$B,STATYSTYKI!$B168,'BAZA DANYCH'!$J:$J,STATYSTYKI!F$165,'BAZA DANYCH'!$C:$C,STATYSTYKI!$C168,'BAZA DANYCH'!$I:$I,$L$8)</f>
        <v>97</v>
      </c>
      <c r="G168" s="52">
        <f>SUMIFS('BAZA DANYCH'!$R:$R,'BAZA DANYCH'!$B:$B,STATYSTYKI!$B168,'BAZA DANYCH'!$J:$J,STATYSTYKI!G$165,'BAZA DANYCH'!$C:$C,STATYSTYKI!$C168,'BAZA DANYCH'!$I:$I,$L$8)</f>
        <v>85</v>
      </c>
      <c r="H168" s="52">
        <f>SUMIFS('BAZA DANYCH'!$R:$R,'BAZA DANYCH'!$B:$B,STATYSTYKI!$B168,'BAZA DANYCH'!$J:$J,STATYSTYKI!H$165,'BAZA DANYCH'!$C:$C,STATYSTYKI!$C168,'BAZA DANYCH'!$I:$I,$L$8)</f>
        <v>91</v>
      </c>
      <c r="I168" s="52">
        <f>SUMIFS('BAZA DANYCH'!$R:$R,'BAZA DANYCH'!$B:$B,STATYSTYKI!$B168,'BAZA DANYCH'!$J:$J,STATYSTYKI!I$165,'BAZA DANYCH'!$C:$C,STATYSTYKI!$C168,'BAZA DANYCH'!$I:$I,$L$8)</f>
        <v>74</v>
      </c>
      <c r="J168" s="52">
        <f>SUMIFS('BAZA DANYCH'!$R:$R,'BAZA DANYCH'!$B:$B,STATYSTYKI!$B168,'BAZA DANYCH'!$J:$J,STATYSTYKI!J$165,'BAZA DANYCH'!$C:$C,STATYSTYKI!$C168,'BAZA DANYCH'!$I:$I,$L$8)</f>
        <v>90</v>
      </c>
      <c r="K168" s="52">
        <f>SUMIFS('BAZA DANYCH'!$R:$R,'BAZA DANYCH'!$B:$B,STATYSTYKI!$B168,'BAZA DANYCH'!$J:$J,STATYSTYKI!K$165,'BAZA DANYCH'!$C:$C,STATYSTYKI!$C168,'BAZA DANYCH'!$I:$I,$L$8)</f>
        <v>76</v>
      </c>
      <c r="L168" s="52">
        <f>SUMIFS('BAZA DANYCH'!$R:$R,'BAZA DANYCH'!$B:$B,STATYSTYKI!$B168,'BAZA DANYCH'!$J:$J,STATYSTYKI!L$165,'BAZA DANYCH'!$C:$C,STATYSTYKI!$C168,'BAZA DANYCH'!$I:$I,$L$8)</f>
        <v>82</v>
      </c>
      <c r="M168" s="52">
        <f>SUMIFS('BAZA DANYCH'!$R:$R,'BAZA DANYCH'!$B:$B,STATYSTYKI!$B168,'BAZA DANYCH'!$J:$J,STATYSTYKI!M$165,'BAZA DANYCH'!$C:$C,STATYSTYKI!$C168,'BAZA DANYCH'!$I:$I,$L$8)</f>
        <v>77</v>
      </c>
      <c r="N168" s="52">
        <f>SUMIFS('BAZA DANYCH'!$R:$R,'BAZA DANYCH'!$B:$B,STATYSTYKI!$B168,'BAZA DANYCH'!$J:$J,STATYSTYKI!N$165,'BAZA DANYCH'!$C:$C,STATYSTYKI!$C168,'BAZA DANYCH'!$I:$I,$L$8)</f>
        <v>65</v>
      </c>
      <c r="O168" s="52">
        <f>SUMIFS('BAZA DANYCH'!$R:$R,'BAZA DANYCH'!$B:$B,STATYSTYKI!$B168,'BAZA DANYCH'!$J:$J,STATYSTYKI!O$165,'BAZA DANYCH'!$C:$C,STATYSTYKI!$C168,'BAZA DANYCH'!$I:$I,$L$8)</f>
        <v>69</v>
      </c>
      <c r="P168" s="52">
        <f>SUMIFS('BAZA DANYCH'!$R:$R,'BAZA DANYCH'!$B:$B,STATYSTYKI!$B168,'BAZA DANYCH'!$J:$J,STATYSTYKI!P$165,'BAZA DANYCH'!$C:$C,STATYSTYKI!$C168,'BAZA DANYCH'!$I:$I,$L$8)</f>
        <v>65</v>
      </c>
      <c r="Q168" s="52">
        <f>SUMIFS('BAZA DANYCH'!$R:$R,'BAZA DANYCH'!$B:$B,STATYSTYKI!$B168,'BAZA DANYCH'!$J:$J,STATYSTYKI!Q$165,'BAZA DANYCH'!$C:$C,STATYSTYKI!$C168,'BAZA DANYCH'!$I:$I,$L$8)</f>
        <v>85</v>
      </c>
      <c r="R168" s="52">
        <f>SUMIFS('BAZA DANYCH'!$R:$R,'BAZA DANYCH'!$B:$B,STATYSTYKI!$B168,'BAZA DANYCH'!$J:$J,STATYSTYKI!R$165,'BAZA DANYCH'!$C:$C,STATYSTYKI!$C168,'BAZA DANYCH'!$I:$I,$L$8)</f>
        <v>63</v>
      </c>
      <c r="S168" s="52">
        <f>SUMIFS('BAZA DANYCH'!$R:$R,'BAZA DANYCH'!$B:$B,STATYSTYKI!$B168,'BAZA DANYCH'!$J:$J,STATYSTYKI!S$165,'BAZA DANYCH'!$C:$C,STATYSTYKI!$C168,'BAZA DANYCH'!$I:$I,$L$8)</f>
        <v>85</v>
      </c>
      <c r="T168" s="52">
        <f>SUMIFS('BAZA DANYCH'!$R:$R,'BAZA DANYCH'!$B:$B,STATYSTYKI!$B168,'BAZA DANYCH'!$J:$J,STATYSTYKI!T$165,'BAZA DANYCH'!$C:$C,STATYSTYKI!$C168,'BAZA DANYCH'!$I:$I,$L$8)</f>
        <v>82</v>
      </c>
      <c r="U168" s="52">
        <f>SUMIFS('BAZA DANYCH'!$R:$R,'BAZA DANYCH'!$B:$B,STATYSTYKI!$B168,'BAZA DANYCH'!$J:$J,STATYSTYKI!U$165,'BAZA DANYCH'!$C:$C,STATYSTYKI!$C168,'BAZA DANYCH'!$I:$I,$L$8)</f>
        <v>75</v>
      </c>
      <c r="V168" s="52">
        <f>SUMIFS('BAZA DANYCH'!$R:$R,'BAZA DANYCH'!$B:$B,STATYSTYKI!$B168,'BAZA DANYCH'!$J:$J,STATYSTYKI!V$165,'BAZA DANYCH'!$C:$C,STATYSTYKI!$C168,'BAZA DANYCH'!$I:$I,$L$8)</f>
        <v>111</v>
      </c>
      <c r="W168" s="52">
        <f>SUMIFS('BAZA DANYCH'!$R:$R,'BAZA DANYCH'!$B:$B,STATYSTYKI!$B168,'BAZA DANYCH'!$J:$J,STATYSTYKI!W$165,'BAZA DANYCH'!$C:$C,STATYSTYKI!$C168,'BAZA DANYCH'!$I:$I,$L$8)</f>
        <v>109</v>
      </c>
      <c r="X168" s="52">
        <f>SUMIFS('BAZA DANYCH'!$R:$R,'BAZA DANYCH'!$B:$B,STATYSTYKI!$B168,'BAZA DANYCH'!$J:$J,STATYSTYKI!X$165,'BAZA DANYCH'!$C:$C,STATYSTYKI!$C168,'BAZA DANYCH'!$I:$I,$L$8)</f>
        <v>107</v>
      </c>
      <c r="Y168" s="52">
        <f>SUMIFS('BAZA DANYCH'!$R:$R,'BAZA DANYCH'!$B:$B,STATYSTYKI!$B168,'BAZA DANYCH'!$J:$J,STATYSTYKI!Y$165,'BAZA DANYCH'!$C:$C,STATYSTYKI!$C168,'BAZA DANYCH'!$I:$I,$L$8)</f>
        <v>115</v>
      </c>
      <c r="Z168" s="52">
        <f>SUMIFS('BAZA DANYCH'!$R:$R,'BAZA DANYCH'!$B:$B,STATYSTYKI!$B168,'BAZA DANYCH'!$J:$J,STATYSTYKI!Z$165,'BAZA DANYCH'!$C:$C,STATYSTYKI!$C168,'BAZA DANYCH'!$I:$I,$L$8)</f>
        <v>150</v>
      </c>
      <c r="AA168" s="52">
        <f>SUMIFS('BAZA DANYCH'!$R:$R,'BAZA DANYCH'!$B:$B,STATYSTYKI!$B168,'BAZA DANYCH'!$J:$J,STATYSTYKI!AA$165,'BAZA DANYCH'!$C:$C,STATYSTYKI!$C168,'BAZA DANYCH'!$I:$I,$L$8)</f>
        <v>195</v>
      </c>
      <c r="AB168" s="52">
        <f>SUMIFS('BAZA DANYCH'!$R:$R,'BAZA DANYCH'!$B:$B,STATYSTYKI!$B168,'BAZA DANYCH'!$J:$J,STATYSTYKI!AB$165,'BAZA DANYCH'!$C:$C,STATYSTYKI!$C168,'BAZA DANYCH'!$I:$I,$L$8)</f>
        <v>227</v>
      </c>
      <c r="AC168" s="52">
        <f>SUMIFS('BAZA DANYCH'!$R:$R,'BAZA DANYCH'!$B:$B,STATYSTYKI!$B168,'BAZA DANYCH'!$J:$J,STATYSTYKI!AC$165,'BAZA DANYCH'!$C:$C,STATYSTYKI!$C168,'BAZA DANYCH'!$I:$I,$L$8)</f>
        <v>273</v>
      </c>
      <c r="AD168" s="52">
        <f>SUMIFS('BAZA DANYCH'!$R:$R,'BAZA DANYCH'!$B:$B,STATYSTYKI!$B168,'BAZA DANYCH'!$J:$J,STATYSTYKI!AD$165,'BAZA DANYCH'!$C:$C,STATYSTYKI!$C168,'BAZA DANYCH'!$I:$I,$L$8)</f>
        <v>281</v>
      </c>
      <c r="AE168" s="52">
        <f>SUMIFS('BAZA DANYCH'!$R:$R,'BAZA DANYCH'!$B:$B,STATYSTYKI!$B168,'BAZA DANYCH'!$J:$J,STATYSTYKI!AE$165,'BAZA DANYCH'!$C:$C,STATYSTYKI!$C168,'BAZA DANYCH'!$I:$I,$L$8)</f>
        <v>427</v>
      </c>
      <c r="AF168" s="52">
        <f>SUMIFS('BAZA DANYCH'!$R:$R,'BAZA DANYCH'!$B:$B,STATYSTYKI!$B168,'BAZA DANYCH'!$J:$J,STATYSTYKI!AF$165,'BAZA DANYCH'!$C:$C,STATYSTYKI!$C168,'BAZA DANYCH'!$I:$I,$L$8)</f>
        <v>446</v>
      </c>
      <c r="AG168" s="52">
        <f>SUMIFS('BAZA DANYCH'!$R:$R,'BAZA DANYCH'!$B:$B,STATYSTYKI!$B168,'BAZA DANYCH'!$J:$J,STATYSTYKI!AG$165,'BAZA DANYCH'!$C:$C,STATYSTYKI!$C168,'BAZA DANYCH'!$I:$I,$L$8)</f>
        <v>511</v>
      </c>
      <c r="AH168" s="52">
        <f>SUMIFS('BAZA DANYCH'!$R:$R,'BAZA DANYCH'!$B:$B,STATYSTYKI!$B168,'BAZA DANYCH'!$J:$J,STATYSTYKI!AH$165,'BAZA DANYCH'!$C:$C,STATYSTYKI!$C168,'BAZA DANYCH'!$I:$I,$L$8)</f>
        <v>519</v>
      </c>
      <c r="AI168" s="52">
        <f>SUMIFS('BAZA DANYCH'!$R:$R,'BAZA DANYCH'!$B:$B,STATYSTYKI!$B168,'BAZA DANYCH'!$J:$J,STATYSTYKI!AI$165,'BAZA DANYCH'!$C:$C,STATYSTYKI!$C168,'BAZA DANYCH'!$I:$I,$L$8)</f>
        <v>639</v>
      </c>
      <c r="AJ168" s="52">
        <f>SUMIFS('BAZA DANYCH'!$R:$R,'BAZA DANYCH'!$B:$B,STATYSTYKI!$B168,'BAZA DANYCH'!$J:$J,STATYSTYKI!AJ$165,'BAZA DANYCH'!$C:$C,STATYSTYKI!$C168,'BAZA DANYCH'!$I:$I,$L$8)</f>
        <v>656</v>
      </c>
      <c r="AK168" s="52">
        <f>SUMIFS('BAZA DANYCH'!$R:$R,'BAZA DANYCH'!$B:$B,STATYSTYKI!$B168,'BAZA DANYCH'!$J:$J,STATYSTYKI!AK$165,'BAZA DANYCH'!$C:$C,STATYSTYKI!$C168,'BAZA DANYCH'!$I:$I,$L$8)</f>
        <v>715</v>
      </c>
      <c r="AL168" s="52">
        <f>SUMIFS('BAZA DANYCH'!$R:$R,'BAZA DANYCH'!$B:$B,STATYSTYKI!$B168,'BAZA DANYCH'!$J:$J,STATYSTYKI!AL$165,'BAZA DANYCH'!$C:$C,STATYSTYKI!$C168,'BAZA DANYCH'!$I:$I,$L$8)</f>
        <v>596</v>
      </c>
      <c r="AM168" s="52">
        <f>SUMIFS('BAZA DANYCH'!$R:$R,'BAZA DANYCH'!$B:$B,STATYSTYKI!$B168,'BAZA DANYCH'!$J:$J,STATYSTYKI!AM$165,'BAZA DANYCH'!$C:$C,STATYSTYKI!$C168,'BAZA DANYCH'!$I:$I,$L$8)</f>
        <v>645</v>
      </c>
      <c r="AN168" s="52">
        <f>SUMIFS('BAZA DANYCH'!$R:$R,'BAZA DANYCH'!$B:$B,STATYSTYKI!$B168,'BAZA DANYCH'!$J:$J,STATYSTYKI!AN$165,'BAZA DANYCH'!$C:$C,STATYSTYKI!$C168,'BAZA DANYCH'!$I:$I,$L$8)</f>
        <v>645</v>
      </c>
      <c r="AO168" s="52">
        <f>SUMIFS('BAZA DANYCH'!$R:$R,'BAZA DANYCH'!$B:$B,STATYSTYKI!$B168,'BAZA DANYCH'!$J:$J,STATYSTYKI!AO$165,'BAZA DANYCH'!$C:$C,STATYSTYKI!$C168,'BAZA DANYCH'!$I:$I,$L$8)</f>
        <v>638</v>
      </c>
      <c r="AP168" s="52">
        <f>SUMIFS('BAZA DANYCH'!$R:$R,'BAZA DANYCH'!$B:$B,STATYSTYKI!$B168,'BAZA DANYCH'!$J:$J,STATYSTYKI!AP$165,'BAZA DANYCH'!$C:$C,STATYSTYKI!$C168,'BAZA DANYCH'!$I:$I,$L$8)</f>
        <v>610</v>
      </c>
      <c r="AQ168" s="52">
        <f>SUMIFS('BAZA DANYCH'!$R:$R,'BAZA DANYCH'!$B:$B,STATYSTYKI!$B168,'BAZA DANYCH'!$J:$J,STATYSTYKI!AQ$165,'BAZA DANYCH'!$C:$C,STATYSTYKI!$C168,'BAZA DANYCH'!$I:$I,$L$8)</f>
        <v>581</v>
      </c>
      <c r="AR168" s="52">
        <f>SUMIFS('BAZA DANYCH'!$R:$R,'BAZA DANYCH'!$B:$B,STATYSTYKI!$B168,'BAZA DANYCH'!$J:$J,STATYSTYKI!AR$165,'BAZA DANYCH'!$C:$C,STATYSTYKI!$C168,'BAZA DANYCH'!$I:$I,$L$8)</f>
        <v>547</v>
      </c>
      <c r="AS168" s="52">
        <f>SUMIFS('BAZA DANYCH'!$R:$R,'BAZA DANYCH'!$B:$B,STATYSTYKI!$B168,'BAZA DANYCH'!$J:$J,STATYSTYKI!AS$165,'BAZA DANYCH'!$C:$C,STATYSTYKI!$C168,'BAZA DANYCH'!$I:$I,$L$8)</f>
        <v>543</v>
      </c>
      <c r="AT168" s="52">
        <f>SUMIFS('BAZA DANYCH'!$R:$R,'BAZA DANYCH'!$B:$B,STATYSTYKI!$B168,'BAZA DANYCH'!$J:$J,STATYSTYKI!AT$165,'BAZA DANYCH'!$C:$C,STATYSTYKI!$C168,'BAZA DANYCH'!$I:$I,$L$8)</f>
        <v>518</v>
      </c>
      <c r="AU168" s="52">
        <f>SUMIFS('BAZA DANYCH'!$R:$R,'BAZA DANYCH'!$B:$B,STATYSTYKI!$B168,'BAZA DANYCH'!$J:$J,STATYSTYKI!AU$165,'BAZA DANYCH'!$C:$C,STATYSTYKI!$C168,'BAZA DANYCH'!$I:$I,$L$8)</f>
        <v>483</v>
      </c>
      <c r="AV168" s="52">
        <f>SUMIFS('BAZA DANYCH'!$R:$R,'BAZA DANYCH'!$B:$B,STATYSTYKI!$B168,'BAZA DANYCH'!$J:$J,STATYSTYKI!AV$165,'BAZA DANYCH'!$C:$C,STATYSTYKI!$C168,'BAZA DANYCH'!$I:$I,$L$8)</f>
        <v>533</v>
      </c>
      <c r="AW168" s="52">
        <f>SUMIFS('BAZA DANYCH'!$R:$R,'BAZA DANYCH'!$B:$B,STATYSTYKI!$B168,'BAZA DANYCH'!$J:$J,STATYSTYKI!AW$165,'BAZA DANYCH'!$C:$C,STATYSTYKI!$C168,'BAZA DANYCH'!$I:$I,$L$8)</f>
        <v>497</v>
      </c>
      <c r="AX168" s="52">
        <f>SUMIFS('BAZA DANYCH'!$R:$R,'BAZA DANYCH'!$B:$B,STATYSTYKI!$B168,'BAZA DANYCH'!$J:$J,STATYSTYKI!AX$165,'BAZA DANYCH'!$C:$C,STATYSTYKI!$C168,'BAZA DANYCH'!$I:$I,$L$8)</f>
        <v>491</v>
      </c>
      <c r="AY168" s="52">
        <f>SUMIFS('BAZA DANYCH'!$R:$R,'BAZA DANYCH'!$B:$B,STATYSTYKI!$B168,'BAZA DANYCH'!$J:$J,STATYSTYKI!AY$165,'BAZA DANYCH'!$C:$C,STATYSTYKI!$C168,'BAZA DANYCH'!$I:$I,$L$8)</f>
        <v>519</v>
      </c>
      <c r="AZ168" s="52">
        <f>SUMIFS('BAZA DANYCH'!$R:$R,'BAZA DANYCH'!$B:$B,STATYSTYKI!$B168,'BAZA DANYCH'!$J:$J,STATYSTYKI!AZ$165,'BAZA DANYCH'!$C:$C,STATYSTYKI!$C168,'BAZA DANYCH'!$I:$I,$L$8)</f>
        <v>537</v>
      </c>
      <c r="BA168" s="52">
        <f>SUMIFS('BAZA DANYCH'!$R:$R,'BAZA DANYCH'!$B:$B,STATYSTYKI!$B168,'BAZA DANYCH'!$J:$J,STATYSTYKI!BA$165,'BAZA DANYCH'!$C:$C,STATYSTYKI!$C168,'BAZA DANYCH'!$I:$I,$L$8)</f>
        <v>523</v>
      </c>
      <c r="BB168" s="52">
        <f>SUMIFS('BAZA DANYCH'!$R:$R,'BAZA DANYCH'!$B:$B,STATYSTYKI!$B168,'BAZA DANYCH'!$J:$J,STATYSTYKI!BB$165,'BAZA DANYCH'!$C:$C,STATYSTYKI!$C168,'BAZA DANYCH'!$I:$I,$L$8)</f>
        <v>539</v>
      </c>
      <c r="BC168" s="52">
        <f>SUMIFS('BAZA DANYCH'!$R:$R,'BAZA DANYCH'!$B:$B,STATYSTYKI!$B168,'BAZA DANYCH'!$J:$J,STATYSTYKI!BC$165,'BAZA DANYCH'!$C:$C,STATYSTYKI!$C168,'BAZA DANYCH'!$I:$I,$L$8)</f>
        <v>471</v>
      </c>
      <c r="BD168" s="52">
        <f>SUMIFS('BAZA DANYCH'!$R:$R,'BAZA DANYCH'!$B:$B,STATYSTYKI!$B168,'BAZA DANYCH'!$J:$J,STATYSTYKI!BD$165,'BAZA DANYCH'!$C:$C,STATYSTYKI!$C168,'BAZA DANYCH'!$I:$I,$L$8)</f>
        <v>467</v>
      </c>
      <c r="BE168" s="52">
        <f>SUMIFS('BAZA DANYCH'!$R:$R,'BAZA DANYCH'!$B:$B,STATYSTYKI!$B168,'BAZA DANYCH'!$J:$J,STATYSTYKI!BE$165,'BAZA DANYCH'!$C:$C,STATYSTYKI!$C168,'BAZA DANYCH'!$I:$I,$L$8)</f>
        <v>542</v>
      </c>
      <c r="BF168" s="52">
        <f>SUMIFS('BAZA DANYCH'!$R:$R,'BAZA DANYCH'!$B:$B,STATYSTYKI!$B168,'BAZA DANYCH'!$J:$J,STATYSTYKI!BF$165,'BAZA DANYCH'!$C:$C,STATYSTYKI!$C168,'BAZA DANYCH'!$I:$I,$L$8)</f>
        <v>481</v>
      </c>
      <c r="BG168" s="52">
        <f>SUMIFS('BAZA DANYCH'!$R:$R,'BAZA DANYCH'!$B:$B,STATYSTYKI!$B168,'BAZA DANYCH'!$J:$J,STATYSTYKI!BG$165,'BAZA DANYCH'!$C:$C,STATYSTYKI!$C168,'BAZA DANYCH'!$I:$I,$L$8)</f>
        <v>564</v>
      </c>
      <c r="BH168" s="52">
        <f>SUMIFS('BAZA DANYCH'!$R:$R,'BAZA DANYCH'!$B:$B,STATYSTYKI!$B168,'BAZA DANYCH'!$J:$J,STATYSTYKI!BH$165,'BAZA DANYCH'!$C:$C,STATYSTYKI!$C168,'BAZA DANYCH'!$I:$I,$L$8)</f>
        <v>502</v>
      </c>
      <c r="BI168" s="52">
        <f>SUMIFS('BAZA DANYCH'!$R:$R,'BAZA DANYCH'!$B:$B,STATYSTYKI!$B168,'BAZA DANYCH'!$J:$J,STATYSTYKI!BI$165,'BAZA DANYCH'!$C:$C,STATYSTYKI!$C168,'BAZA DANYCH'!$I:$I,$L$8)</f>
        <v>525</v>
      </c>
      <c r="BJ168" s="52">
        <f>SUMIFS('BAZA DANYCH'!$R:$R,'BAZA DANYCH'!$B:$B,STATYSTYKI!$B168,'BAZA DANYCH'!$J:$J,STATYSTYKI!BJ$165,'BAZA DANYCH'!$C:$C,STATYSTYKI!$C168,'BAZA DANYCH'!$I:$I,$L$8)</f>
        <v>572</v>
      </c>
      <c r="BK168" s="52">
        <f>SUMIFS('BAZA DANYCH'!$R:$R,'BAZA DANYCH'!$B:$B,STATYSTYKI!$B168,'BAZA DANYCH'!$J:$J,STATYSTYKI!BK$165,'BAZA DANYCH'!$C:$C,STATYSTYKI!$C168,'BAZA DANYCH'!$I:$I,$L$8)</f>
        <v>564</v>
      </c>
      <c r="BL168" s="52">
        <f>SUMIFS('BAZA DANYCH'!$R:$R,'BAZA DANYCH'!$B:$B,STATYSTYKI!$B168,'BAZA DANYCH'!$J:$J,STATYSTYKI!BL$165,'BAZA DANYCH'!$C:$C,STATYSTYKI!$C168,'BAZA DANYCH'!$I:$I,$L$8)</f>
        <v>672</v>
      </c>
      <c r="BM168" s="52">
        <f>SUMIFS('BAZA DANYCH'!$R:$R,'BAZA DANYCH'!$B:$B,STATYSTYKI!$B168,'BAZA DANYCH'!$J:$J,STATYSTYKI!BM$165,'BAZA DANYCH'!$C:$C,STATYSTYKI!$C168,'BAZA DANYCH'!$I:$I,$L$8)</f>
        <v>612</v>
      </c>
      <c r="BN168" s="52">
        <f>SUMIFS('BAZA DANYCH'!$R:$R,'BAZA DANYCH'!$B:$B,STATYSTYKI!$B168,'BAZA DANYCH'!$J:$J,STATYSTYKI!BN$165,'BAZA DANYCH'!$C:$C,STATYSTYKI!$C168,'BAZA DANYCH'!$I:$I,$L$8)</f>
        <v>656</v>
      </c>
      <c r="BO168" s="52">
        <f>SUMIFS('BAZA DANYCH'!$R:$R,'BAZA DANYCH'!$B:$B,STATYSTYKI!$B168,'BAZA DANYCH'!$J:$J,STATYSTYKI!BO$165,'BAZA DANYCH'!$C:$C,STATYSTYKI!$C168,'BAZA DANYCH'!$I:$I,$L$8)</f>
        <v>715</v>
      </c>
      <c r="BP168" s="52">
        <f>SUMIFS('BAZA DANYCH'!$R:$R,'BAZA DANYCH'!$B:$B,STATYSTYKI!$B168,'BAZA DANYCH'!$J:$J,STATYSTYKI!BP$165,'BAZA DANYCH'!$C:$C,STATYSTYKI!$C168,'BAZA DANYCH'!$I:$I,$L$8)</f>
        <v>833</v>
      </c>
      <c r="BQ168" s="52">
        <f>SUMIFS('BAZA DANYCH'!$R:$R,'BAZA DANYCH'!$B:$B,STATYSTYKI!$B168,'BAZA DANYCH'!$J:$J,STATYSTYKI!BQ$165,'BAZA DANYCH'!$C:$C,STATYSTYKI!$C168,'BAZA DANYCH'!$I:$I,$L$8)</f>
        <v>821</v>
      </c>
      <c r="BR168" s="52">
        <f>SUMIFS('BAZA DANYCH'!$R:$R,'BAZA DANYCH'!$B:$B,STATYSTYKI!$B168,'BAZA DANYCH'!$J:$J,STATYSTYKI!BR$165,'BAZA DANYCH'!$C:$C,STATYSTYKI!$C168,'BAZA DANYCH'!$I:$I,$L$8)</f>
        <v>801</v>
      </c>
      <c r="BS168" s="52">
        <f>SUMIFS('BAZA DANYCH'!$R:$R,'BAZA DANYCH'!$B:$B,STATYSTYKI!$B168,'BAZA DANYCH'!$J:$J,STATYSTYKI!BS$165,'BAZA DANYCH'!$C:$C,STATYSTYKI!$C168,'BAZA DANYCH'!$I:$I,$L$8)</f>
        <v>891</v>
      </c>
      <c r="BT168" s="52">
        <f>SUMIFS('BAZA DANYCH'!$R:$R,'BAZA DANYCH'!$B:$B,STATYSTYKI!$B168,'BAZA DANYCH'!$J:$J,STATYSTYKI!BT$165,'BAZA DANYCH'!$C:$C,STATYSTYKI!$C168,'BAZA DANYCH'!$I:$I,$L$8)</f>
        <v>1027</v>
      </c>
      <c r="BU168" s="52">
        <f>SUMIFS('BAZA DANYCH'!$R:$R,'BAZA DANYCH'!$B:$B,STATYSTYKI!$B168,'BAZA DANYCH'!$J:$J,STATYSTYKI!BU$165,'BAZA DANYCH'!$C:$C,STATYSTYKI!$C168,'BAZA DANYCH'!$I:$I,$L$8)</f>
        <v>816</v>
      </c>
      <c r="BV168" s="52">
        <f>SUMIFS('BAZA DANYCH'!$R:$R,'BAZA DANYCH'!$B:$B,STATYSTYKI!$B168,'BAZA DANYCH'!$J:$J,STATYSTYKI!BV$165,'BAZA DANYCH'!$C:$C,STATYSTYKI!$C168,'BAZA DANYCH'!$I:$I,$L$8)</f>
        <v>780</v>
      </c>
      <c r="BW168" s="52">
        <f>SUMIFS('BAZA DANYCH'!$R:$R,'BAZA DANYCH'!$B:$B,STATYSTYKI!$B168,'BAZA DANYCH'!$J:$J,STATYSTYKI!BW$165,'BAZA DANYCH'!$C:$C,STATYSTYKI!$C168,'BAZA DANYCH'!$I:$I,$L$8)</f>
        <v>800</v>
      </c>
      <c r="BX168" s="52">
        <f>SUMIFS('BAZA DANYCH'!$R:$R,'BAZA DANYCH'!$B:$B,STATYSTYKI!$B168,'BAZA DANYCH'!$J:$J,STATYSTYKI!BX$165,'BAZA DANYCH'!$C:$C,STATYSTYKI!$C168,'BAZA DANYCH'!$I:$I,$L$8)</f>
        <v>683</v>
      </c>
      <c r="BY168" s="52">
        <f>SUMIFS('BAZA DANYCH'!$R:$R,'BAZA DANYCH'!$B:$B,STATYSTYKI!$B168,'BAZA DANYCH'!$J:$J,STATYSTYKI!BY$165,'BAZA DANYCH'!$C:$C,STATYSTYKI!$C168,'BAZA DANYCH'!$I:$I,$L$8)</f>
        <v>731</v>
      </c>
      <c r="BZ168" s="52">
        <f>SUMIFS('BAZA DANYCH'!$R:$R,'BAZA DANYCH'!$B:$B,STATYSTYKI!$B168,'BAZA DANYCH'!$J:$J,STATYSTYKI!BZ$165,'BAZA DANYCH'!$C:$C,STATYSTYKI!$C168,'BAZA DANYCH'!$I:$I,$L$8)</f>
        <v>687</v>
      </c>
      <c r="CA168" s="52">
        <f>SUMIFS('BAZA DANYCH'!$R:$R,'BAZA DANYCH'!$B:$B,STATYSTYKI!$B168,'BAZA DANYCH'!$J:$J,STATYSTYKI!CA$165,'BAZA DANYCH'!$C:$C,STATYSTYKI!$C168,'BAZA DANYCH'!$I:$I,$L$8)</f>
        <v>570</v>
      </c>
      <c r="CB168" s="52">
        <f>SUMIFS('BAZA DANYCH'!$R:$R,'BAZA DANYCH'!$B:$B,STATYSTYKI!$B168,'BAZA DANYCH'!$J:$J,STATYSTYKI!CB$165,'BAZA DANYCH'!$C:$C,STATYSTYKI!$C168,'BAZA DANYCH'!$I:$I,$L$8)</f>
        <v>506</v>
      </c>
      <c r="CC168" s="52">
        <f>SUMIFS('BAZA DANYCH'!$R:$R,'BAZA DANYCH'!$B:$B,STATYSTYKI!$B168,'BAZA DANYCH'!$J:$J,STATYSTYKI!CC$165,'BAZA DANYCH'!$C:$C,STATYSTYKI!$C168,'BAZA DANYCH'!$I:$I,$L$8)</f>
        <v>476</v>
      </c>
      <c r="CD168" s="52">
        <f>SUMIFS('BAZA DANYCH'!$R:$R,'BAZA DANYCH'!$B:$B,STATYSTYKI!$B168,'BAZA DANYCH'!$J:$J,STATYSTYKI!CD$165,'BAZA DANYCH'!$C:$C,STATYSTYKI!$C168,'BAZA DANYCH'!$I:$I,$L$8)</f>
        <v>492</v>
      </c>
      <c r="CE168" s="52">
        <f>SUMIFS('BAZA DANYCH'!$R:$R,'BAZA DANYCH'!$B:$B,STATYSTYKI!$B168,'BAZA DANYCH'!$J:$J,STATYSTYKI!CE$165,'BAZA DANYCH'!$C:$C,STATYSTYKI!$C168,'BAZA DANYCH'!$I:$I,$L$8)</f>
        <v>427</v>
      </c>
      <c r="CF168" s="52">
        <f>SUMIFS('BAZA DANYCH'!$R:$R,'BAZA DANYCH'!$B:$B,STATYSTYKI!$B168,'BAZA DANYCH'!$J:$J,STATYSTYKI!CF$165,'BAZA DANYCH'!$C:$C,STATYSTYKI!$C168,'BAZA DANYCH'!$I:$I,$L$8)</f>
        <v>437</v>
      </c>
      <c r="CG168" s="52">
        <f>SUMIFS('BAZA DANYCH'!$R:$R,'BAZA DANYCH'!$B:$B,STATYSTYKI!$B168,'BAZA DANYCH'!$J:$J,STATYSTYKI!CG$165,'BAZA DANYCH'!$C:$C,STATYSTYKI!$C168,'BAZA DANYCH'!$I:$I,$L$8)</f>
        <v>338</v>
      </c>
      <c r="CH168" s="52">
        <f>SUMIFS('BAZA DANYCH'!$R:$R,'BAZA DANYCH'!$B:$B,STATYSTYKI!$B168,'BAZA DANYCH'!$J:$J,STATYSTYKI!CH$165,'BAZA DANYCH'!$C:$C,STATYSTYKI!$C168,'BAZA DANYCH'!$I:$I,$L$8)</f>
        <v>410</v>
      </c>
      <c r="CI168" s="52">
        <f>SUMIFS('BAZA DANYCH'!$R:$R,'BAZA DANYCH'!$B:$B,STATYSTYKI!$B168,'BAZA DANYCH'!$J:$J,STATYSTYKI!CI$165,'BAZA DANYCH'!$C:$C,STATYSTYKI!$C168,'BAZA DANYCH'!$I:$I,$L$8)</f>
        <v>341</v>
      </c>
      <c r="CJ168" s="52">
        <f>SUMIFS('BAZA DANYCH'!$R:$R,'BAZA DANYCH'!$B:$B,STATYSTYKI!$B168,'BAZA DANYCH'!$J:$J,STATYSTYKI!CJ$165,'BAZA DANYCH'!$C:$C,STATYSTYKI!$C168,'BAZA DANYCH'!$I:$I,$L$8)</f>
        <v>395</v>
      </c>
      <c r="CK168" s="52">
        <f>SUMIFS('BAZA DANYCH'!$R:$R,'BAZA DANYCH'!$B:$B,STATYSTYKI!$B168,'BAZA DANYCH'!$J:$J,STATYSTYKI!CK$165,'BAZA DANYCH'!$C:$C,STATYSTYKI!$C168,'BAZA DANYCH'!$I:$I,$L$8)</f>
        <v>332</v>
      </c>
      <c r="CL168" s="52">
        <f>SUMIFS('BAZA DANYCH'!$R:$R,'BAZA DANYCH'!$B:$B,STATYSTYKI!$B168,'BAZA DANYCH'!$J:$J,STATYSTYKI!CL$165,'BAZA DANYCH'!$C:$C,STATYSTYKI!$C168,'BAZA DANYCH'!$I:$I,$L$8)</f>
        <v>302</v>
      </c>
      <c r="CM168" s="52">
        <f>SUMIFS('BAZA DANYCH'!$R:$R,'BAZA DANYCH'!$B:$B,STATYSTYKI!$B168,'BAZA DANYCH'!$J:$J,STATYSTYKI!CM$165,'BAZA DANYCH'!$C:$C,STATYSTYKI!$C168,'BAZA DANYCH'!$I:$I,$L$8)</f>
        <v>303</v>
      </c>
      <c r="CN168" s="52">
        <f>SUMIFS('BAZA DANYCH'!$R:$R,'BAZA DANYCH'!$B:$B,STATYSTYKI!$B168,'BAZA DANYCH'!$J:$J,STATYSTYKI!CN$165,'BAZA DANYCH'!$C:$C,STATYSTYKI!$C168,'BAZA DANYCH'!$I:$I,$L$8)</f>
        <v>271</v>
      </c>
      <c r="CO168" s="52">
        <f>SUMIFS('BAZA DANYCH'!$R:$R,'BAZA DANYCH'!$B:$B,STATYSTYKI!$B168,'BAZA DANYCH'!$J:$J,STATYSTYKI!CO$165,'BAZA DANYCH'!$C:$C,STATYSTYKI!$C168,'BAZA DANYCH'!$I:$I,$L$8)</f>
        <v>239</v>
      </c>
      <c r="CP168" s="52">
        <f>SUMIFS('BAZA DANYCH'!$R:$R,'BAZA DANYCH'!$B:$B,STATYSTYKI!$B168,'BAZA DANYCH'!$J:$J,STATYSTYKI!CP$165,'BAZA DANYCH'!$C:$C,STATYSTYKI!$C168,'BAZA DANYCH'!$I:$I,$L$8)</f>
        <v>207</v>
      </c>
      <c r="CQ168" s="52">
        <f>SUMIFS('BAZA DANYCH'!$R:$R,'BAZA DANYCH'!$B:$B,STATYSTYKI!$B168,'BAZA DANYCH'!$J:$J,STATYSTYKI!CQ$165,'BAZA DANYCH'!$C:$C,STATYSTYKI!$C168,'BAZA DANYCH'!$I:$I,$L$8)</f>
        <v>237</v>
      </c>
      <c r="CR168" s="52">
        <f>SUMIFS('BAZA DANYCH'!$R:$R,'BAZA DANYCH'!$B:$B,STATYSTYKI!$B168,'BAZA DANYCH'!$J:$J,STATYSTYKI!CR$165,'BAZA DANYCH'!$C:$C,STATYSTYKI!$C168,'BAZA DANYCH'!$I:$I,$L$8)</f>
        <v>218</v>
      </c>
      <c r="CS168" s="52">
        <f>SUMIFS('BAZA DANYCH'!$R:$R,'BAZA DANYCH'!$B:$B,STATYSTYKI!$B168,'BAZA DANYCH'!$J:$J,STATYSTYKI!CS$165,'BAZA DANYCH'!$C:$C,STATYSTYKI!$C168,'BAZA DANYCH'!$I:$I,$L$8)</f>
        <v>140</v>
      </c>
      <c r="CT168" s="52">
        <f>SUMIFS('BAZA DANYCH'!$R:$R,'BAZA DANYCH'!$B:$B,STATYSTYKI!$B168,'BAZA DANYCH'!$J:$J,STATYSTYKI!CT$165,'BAZA DANYCH'!$C:$C,STATYSTYKI!$C168,'BAZA DANYCH'!$I:$I,$L$8)</f>
        <v>152</v>
      </c>
      <c r="CU168" s="52">
        <f>SUMIFS('BAZA DANYCH'!$R:$R,'BAZA DANYCH'!$B:$B,STATYSTYKI!$B168,'BAZA DANYCH'!$J:$J,STATYSTYKI!CU$165,'BAZA DANYCH'!$C:$C,STATYSTYKI!$C168,'BAZA DANYCH'!$I:$I,$L$8)</f>
        <v>120</v>
      </c>
      <c r="CV168" s="52">
        <f>SUMIFS('BAZA DANYCH'!$R:$R,'BAZA DANYCH'!$B:$B,STATYSTYKI!$B168,'BAZA DANYCH'!$J:$J,STATYSTYKI!CV$165,'BAZA DANYCH'!$C:$C,STATYSTYKI!$C168,'BAZA DANYCH'!$I:$I,$L$8)</f>
        <v>113</v>
      </c>
    </row>
    <row r="169" spans="1:102">
      <c r="B169" s="18" t="s">
        <v>125</v>
      </c>
      <c r="C169" s="20" t="s">
        <v>119</v>
      </c>
      <c r="D169" s="52">
        <f t="shared" si="234"/>
        <v>0</v>
      </c>
      <c r="E169" s="52">
        <f>SUMIFS('BAZA DANYCH'!$R:$R,'BAZA DANYCH'!$B:$B,STATYSTYKI!$B169,'BAZA DANYCH'!$J:$J,STATYSTYKI!E$165,'BAZA DANYCH'!$C:$C,STATYSTYKI!$C169,'BAZA DANYCH'!$I:$I,$L$7)</f>
        <v>0</v>
      </c>
      <c r="F169" s="52">
        <f>SUMIFS('BAZA DANYCH'!$R:$R,'BAZA DANYCH'!$B:$B,STATYSTYKI!$B169,'BAZA DANYCH'!$J:$J,STATYSTYKI!F$165,'BAZA DANYCH'!$C:$C,STATYSTYKI!$C169,'BAZA DANYCH'!$I:$I,$L$7)</f>
        <v>0</v>
      </c>
      <c r="G169" s="52">
        <f>SUMIFS('BAZA DANYCH'!$R:$R,'BAZA DANYCH'!$B:$B,STATYSTYKI!$B169,'BAZA DANYCH'!$J:$J,STATYSTYKI!G$165,'BAZA DANYCH'!$C:$C,STATYSTYKI!$C169,'BAZA DANYCH'!$I:$I,$L$7)</f>
        <v>0</v>
      </c>
      <c r="H169" s="52">
        <f>SUMIFS('BAZA DANYCH'!$R:$R,'BAZA DANYCH'!$B:$B,STATYSTYKI!$B169,'BAZA DANYCH'!$J:$J,STATYSTYKI!H$165,'BAZA DANYCH'!$C:$C,STATYSTYKI!$C169,'BAZA DANYCH'!$I:$I,$L$7)</f>
        <v>0</v>
      </c>
      <c r="I169" s="52">
        <f>SUMIFS('BAZA DANYCH'!$R:$R,'BAZA DANYCH'!$B:$B,STATYSTYKI!$B169,'BAZA DANYCH'!$J:$J,STATYSTYKI!I$165,'BAZA DANYCH'!$C:$C,STATYSTYKI!$C169,'BAZA DANYCH'!$I:$I,$L$7)</f>
        <v>0</v>
      </c>
      <c r="J169" s="52">
        <f>SUMIFS('BAZA DANYCH'!$R:$R,'BAZA DANYCH'!$B:$B,STATYSTYKI!$B169,'BAZA DANYCH'!$J:$J,STATYSTYKI!J$165,'BAZA DANYCH'!$C:$C,STATYSTYKI!$C169,'BAZA DANYCH'!$I:$I,$L$7)</f>
        <v>0</v>
      </c>
      <c r="K169" s="52">
        <f>SUMIFS('BAZA DANYCH'!$R:$R,'BAZA DANYCH'!$B:$B,STATYSTYKI!$B169,'BAZA DANYCH'!$J:$J,STATYSTYKI!K$165,'BAZA DANYCH'!$C:$C,STATYSTYKI!$C169,'BAZA DANYCH'!$I:$I,$L$7)</f>
        <v>0</v>
      </c>
      <c r="L169" s="52">
        <f>SUMIFS('BAZA DANYCH'!$R:$R,'BAZA DANYCH'!$B:$B,STATYSTYKI!$B169,'BAZA DANYCH'!$J:$J,STATYSTYKI!L$165,'BAZA DANYCH'!$C:$C,STATYSTYKI!$C169,'BAZA DANYCH'!$I:$I,$L$7)</f>
        <v>0</v>
      </c>
      <c r="M169" s="52">
        <f>SUMIFS('BAZA DANYCH'!$R:$R,'BAZA DANYCH'!$B:$B,STATYSTYKI!$B169,'BAZA DANYCH'!$J:$J,STATYSTYKI!M$165,'BAZA DANYCH'!$C:$C,STATYSTYKI!$C169,'BAZA DANYCH'!$I:$I,$L$7)</f>
        <v>0</v>
      </c>
      <c r="N169" s="52">
        <f>SUMIFS('BAZA DANYCH'!$R:$R,'BAZA DANYCH'!$B:$B,STATYSTYKI!$B169,'BAZA DANYCH'!$J:$J,STATYSTYKI!N$165,'BAZA DANYCH'!$C:$C,STATYSTYKI!$C169,'BAZA DANYCH'!$I:$I,$L$7)</f>
        <v>0</v>
      </c>
      <c r="O169" s="52">
        <f>SUMIFS('BAZA DANYCH'!$R:$R,'BAZA DANYCH'!$B:$B,STATYSTYKI!$B169,'BAZA DANYCH'!$J:$J,STATYSTYKI!O$165,'BAZA DANYCH'!$C:$C,STATYSTYKI!$C169,'BAZA DANYCH'!$I:$I,$L$7)</f>
        <v>0</v>
      </c>
      <c r="P169" s="52">
        <f>SUMIFS('BAZA DANYCH'!$R:$R,'BAZA DANYCH'!$B:$B,STATYSTYKI!$B169,'BAZA DANYCH'!$J:$J,STATYSTYKI!P$165,'BAZA DANYCH'!$C:$C,STATYSTYKI!$C169,'BAZA DANYCH'!$I:$I,$L$7)</f>
        <v>0</v>
      </c>
      <c r="Q169" s="52">
        <f>SUMIFS('BAZA DANYCH'!$R:$R,'BAZA DANYCH'!$B:$B,STATYSTYKI!$B169,'BAZA DANYCH'!$J:$J,STATYSTYKI!Q$165,'BAZA DANYCH'!$C:$C,STATYSTYKI!$C169,'BAZA DANYCH'!$I:$I,$L$7)</f>
        <v>0</v>
      </c>
      <c r="R169" s="52">
        <f>SUMIFS('BAZA DANYCH'!$R:$R,'BAZA DANYCH'!$B:$B,STATYSTYKI!$B169,'BAZA DANYCH'!$J:$J,STATYSTYKI!R$165,'BAZA DANYCH'!$C:$C,STATYSTYKI!$C169,'BAZA DANYCH'!$I:$I,$L$7)</f>
        <v>0</v>
      </c>
      <c r="S169" s="52">
        <f>SUMIFS('BAZA DANYCH'!$R:$R,'BAZA DANYCH'!$B:$B,STATYSTYKI!$B169,'BAZA DANYCH'!$J:$J,STATYSTYKI!S$165,'BAZA DANYCH'!$C:$C,STATYSTYKI!$C169,'BAZA DANYCH'!$I:$I,$L$7)</f>
        <v>0</v>
      </c>
      <c r="T169" s="52">
        <f>SUMIFS('BAZA DANYCH'!$R:$R,'BAZA DANYCH'!$B:$B,STATYSTYKI!$B169,'BAZA DANYCH'!$J:$J,STATYSTYKI!T$165,'BAZA DANYCH'!$C:$C,STATYSTYKI!$C169,'BAZA DANYCH'!$I:$I,$L$7)</f>
        <v>0</v>
      </c>
      <c r="U169" s="52">
        <f>SUMIFS('BAZA DANYCH'!$R:$R,'BAZA DANYCH'!$B:$B,STATYSTYKI!$B169,'BAZA DANYCH'!$J:$J,STATYSTYKI!U$165,'BAZA DANYCH'!$C:$C,STATYSTYKI!$C169,'BAZA DANYCH'!$I:$I,$L$7)</f>
        <v>0</v>
      </c>
      <c r="V169" s="52">
        <f>SUMIFS('BAZA DANYCH'!$R:$R,'BAZA DANYCH'!$B:$B,STATYSTYKI!$B169,'BAZA DANYCH'!$J:$J,STATYSTYKI!V$165,'BAZA DANYCH'!$C:$C,STATYSTYKI!$C169,'BAZA DANYCH'!$I:$I,$L$7)</f>
        <v>0</v>
      </c>
      <c r="W169" s="52">
        <f>SUMIFS('BAZA DANYCH'!$R:$R,'BAZA DANYCH'!$B:$B,STATYSTYKI!$B169,'BAZA DANYCH'!$J:$J,STATYSTYKI!W$165,'BAZA DANYCH'!$C:$C,STATYSTYKI!$C169,'BAZA DANYCH'!$I:$I,$L$7)</f>
        <v>0</v>
      </c>
      <c r="X169" s="52">
        <f>SUMIFS('BAZA DANYCH'!$R:$R,'BAZA DANYCH'!$B:$B,STATYSTYKI!$B169,'BAZA DANYCH'!$J:$J,STATYSTYKI!X$165,'BAZA DANYCH'!$C:$C,STATYSTYKI!$C169,'BAZA DANYCH'!$I:$I,$L$7)</f>
        <v>0</v>
      </c>
      <c r="Y169" s="52">
        <f>SUMIFS('BAZA DANYCH'!$R:$R,'BAZA DANYCH'!$B:$B,STATYSTYKI!$B169,'BAZA DANYCH'!$J:$J,STATYSTYKI!Y$165,'BAZA DANYCH'!$C:$C,STATYSTYKI!$C169,'BAZA DANYCH'!$I:$I,$L$7)</f>
        <v>0</v>
      </c>
      <c r="Z169" s="52">
        <f>SUMIFS('BAZA DANYCH'!$R:$R,'BAZA DANYCH'!$B:$B,STATYSTYKI!$B169,'BAZA DANYCH'!$J:$J,STATYSTYKI!Z$165,'BAZA DANYCH'!$C:$C,STATYSTYKI!$C169,'BAZA DANYCH'!$I:$I,$L$7)</f>
        <v>0</v>
      </c>
      <c r="AA169" s="52">
        <f>SUMIFS('BAZA DANYCH'!$R:$R,'BAZA DANYCH'!$B:$B,STATYSTYKI!$B169,'BAZA DANYCH'!$J:$J,STATYSTYKI!AA$165,'BAZA DANYCH'!$C:$C,STATYSTYKI!$C169,'BAZA DANYCH'!$I:$I,$L$7)</f>
        <v>0</v>
      </c>
      <c r="AB169" s="52">
        <f>SUMIFS('BAZA DANYCH'!$R:$R,'BAZA DANYCH'!$B:$B,STATYSTYKI!$B169,'BAZA DANYCH'!$J:$J,STATYSTYKI!AB$165,'BAZA DANYCH'!$C:$C,STATYSTYKI!$C169,'BAZA DANYCH'!$I:$I,$L$7)</f>
        <v>0</v>
      </c>
      <c r="AC169" s="52">
        <f>SUMIFS('BAZA DANYCH'!$R:$R,'BAZA DANYCH'!$B:$B,STATYSTYKI!$B169,'BAZA DANYCH'!$J:$J,STATYSTYKI!AC$165,'BAZA DANYCH'!$C:$C,STATYSTYKI!$C169,'BAZA DANYCH'!$I:$I,$L$7)</f>
        <v>0</v>
      </c>
      <c r="AD169" s="52">
        <f>SUMIFS('BAZA DANYCH'!$R:$R,'BAZA DANYCH'!$B:$B,STATYSTYKI!$B169,'BAZA DANYCH'!$J:$J,STATYSTYKI!AD$165,'BAZA DANYCH'!$C:$C,STATYSTYKI!$C169,'BAZA DANYCH'!$I:$I,$L$7)</f>
        <v>0</v>
      </c>
      <c r="AE169" s="52">
        <f>SUMIFS('BAZA DANYCH'!$R:$R,'BAZA DANYCH'!$B:$B,STATYSTYKI!$B169,'BAZA DANYCH'!$J:$J,STATYSTYKI!AE$165,'BAZA DANYCH'!$C:$C,STATYSTYKI!$C169,'BAZA DANYCH'!$I:$I,$L$7)</f>
        <v>0</v>
      </c>
      <c r="AF169" s="52">
        <f>SUMIFS('BAZA DANYCH'!$R:$R,'BAZA DANYCH'!$B:$B,STATYSTYKI!$B169,'BAZA DANYCH'!$J:$J,STATYSTYKI!AF$165,'BAZA DANYCH'!$C:$C,STATYSTYKI!$C169,'BAZA DANYCH'!$I:$I,$L$7)</f>
        <v>0</v>
      </c>
      <c r="AG169" s="52">
        <f>SUMIFS('BAZA DANYCH'!$R:$R,'BAZA DANYCH'!$B:$B,STATYSTYKI!$B169,'BAZA DANYCH'!$J:$J,STATYSTYKI!AG$165,'BAZA DANYCH'!$C:$C,STATYSTYKI!$C169,'BAZA DANYCH'!$I:$I,$L$7)</f>
        <v>0</v>
      </c>
      <c r="AH169" s="52">
        <f>SUMIFS('BAZA DANYCH'!$R:$R,'BAZA DANYCH'!$B:$B,STATYSTYKI!$B169,'BAZA DANYCH'!$J:$J,STATYSTYKI!AH$165,'BAZA DANYCH'!$C:$C,STATYSTYKI!$C169,'BAZA DANYCH'!$I:$I,$L$7)</f>
        <v>0</v>
      </c>
      <c r="AI169" s="52">
        <f>SUMIFS('BAZA DANYCH'!$R:$R,'BAZA DANYCH'!$B:$B,STATYSTYKI!$B169,'BAZA DANYCH'!$J:$J,STATYSTYKI!AI$165,'BAZA DANYCH'!$C:$C,STATYSTYKI!$C169,'BAZA DANYCH'!$I:$I,$L$7)</f>
        <v>0</v>
      </c>
      <c r="AJ169" s="52">
        <f>SUMIFS('BAZA DANYCH'!$R:$R,'BAZA DANYCH'!$B:$B,STATYSTYKI!$B169,'BAZA DANYCH'!$J:$J,STATYSTYKI!AJ$165,'BAZA DANYCH'!$C:$C,STATYSTYKI!$C169,'BAZA DANYCH'!$I:$I,$L$7)</f>
        <v>0</v>
      </c>
      <c r="AK169" s="52">
        <f>SUMIFS('BAZA DANYCH'!$R:$R,'BAZA DANYCH'!$B:$B,STATYSTYKI!$B169,'BAZA DANYCH'!$J:$J,STATYSTYKI!AK$165,'BAZA DANYCH'!$C:$C,STATYSTYKI!$C169,'BAZA DANYCH'!$I:$I,$L$7)</f>
        <v>0</v>
      </c>
      <c r="AL169" s="52">
        <f>SUMIFS('BAZA DANYCH'!$R:$R,'BAZA DANYCH'!$B:$B,STATYSTYKI!$B169,'BAZA DANYCH'!$J:$J,STATYSTYKI!AL$165,'BAZA DANYCH'!$C:$C,STATYSTYKI!$C169,'BAZA DANYCH'!$I:$I,$L$7)</f>
        <v>0</v>
      </c>
      <c r="AM169" s="52">
        <f>SUMIFS('BAZA DANYCH'!$R:$R,'BAZA DANYCH'!$B:$B,STATYSTYKI!$B169,'BAZA DANYCH'!$J:$J,STATYSTYKI!AM$165,'BAZA DANYCH'!$C:$C,STATYSTYKI!$C169,'BAZA DANYCH'!$I:$I,$L$7)</f>
        <v>0</v>
      </c>
      <c r="AN169" s="52">
        <f>SUMIFS('BAZA DANYCH'!$R:$R,'BAZA DANYCH'!$B:$B,STATYSTYKI!$B169,'BAZA DANYCH'!$J:$J,STATYSTYKI!AN$165,'BAZA DANYCH'!$C:$C,STATYSTYKI!$C169,'BAZA DANYCH'!$I:$I,$L$7)</f>
        <v>0</v>
      </c>
      <c r="AO169" s="52">
        <f>SUMIFS('BAZA DANYCH'!$R:$R,'BAZA DANYCH'!$B:$B,STATYSTYKI!$B169,'BAZA DANYCH'!$J:$J,STATYSTYKI!AO$165,'BAZA DANYCH'!$C:$C,STATYSTYKI!$C169,'BAZA DANYCH'!$I:$I,$L$7)</f>
        <v>0</v>
      </c>
      <c r="AP169" s="52">
        <f>SUMIFS('BAZA DANYCH'!$R:$R,'BAZA DANYCH'!$B:$B,STATYSTYKI!$B169,'BAZA DANYCH'!$J:$J,STATYSTYKI!AP$165,'BAZA DANYCH'!$C:$C,STATYSTYKI!$C169,'BAZA DANYCH'!$I:$I,$L$7)</f>
        <v>0</v>
      </c>
      <c r="AQ169" s="52">
        <f>SUMIFS('BAZA DANYCH'!$R:$R,'BAZA DANYCH'!$B:$B,STATYSTYKI!$B169,'BAZA DANYCH'!$J:$J,STATYSTYKI!AQ$165,'BAZA DANYCH'!$C:$C,STATYSTYKI!$C169,'BAZA DANYCH'!$I:$I,$L$7)</f>
        <v>0</v>
      </c>
      <c r="AR169" s="52">
        <f>SUMIFS('BAZA DANYCH'!$R:$R,'BAZA DANYCH'!$B:$B,STATYSTYKI!$B169,'BAZA DANYCH'!$J:$J,STATYSTYKI!AR$165,'BAZA DANYCH'!$C:$C,STATYSTYKI!$C169,'BAZA DANYCH'!$I:$I,$L$7)</f>
        <v>0</v>
      </c>
      <c r="AS169" s="52">
        <f>SUMIFS('BAZA DANYCH'!$R:$R,'BAZA DANYCH'!$B:$B,STATYSTYKI!$B169,'BAZA DANYCH'!$J:$J,STATYSTYKI!AS$165,'BAZA DANYCH'!$C:$C,STATYSTYKI!$C169,'BAZA DANYCH'!$I:$I,$L$7)</f>
        <v>0</v>
      </c>
      <c r="AT169" s="52">
        <f>SUMIFS('BAZA DANYCH'!$R:$R,'BAZA DANYCH'!$B:$B,STATYSTYKI!$B169,'BAZA DANYCH'!$J:$J,STATYSTYKI!AT$165,'BAZA DANYCH'!$C:$C,STATYSTYKI!$C169,'BAZA DANYCH'!$I:$I,$L$7)</f>
        <v>0</v>
      </c>
      <c r="AU169" s="52">
        <f>SUMIFS('BAZA DANYCH'!$R:$R,'BAZA DANYCH'!$B:$B,STATYSTYKI!$B169,'BAZA DANYCH'!$J:$J,STATYSTYKI!AU$165,'BAZA DANYCH'!$C:$C,STATYSTYKI!$C169,'BAZA DANYCH'!$I:$I,$L$7)</f>
        <v>0</v>
      </c>
      <c r="AV169" s="52">
        <f>SUMIFS('BAZA DANYCH'!$R:$R,'BAZA DANYCH'!$B:$B,STATYSTYKI!$B169,'BAZA DANYCH'!$J:$J,STATYSTYKI!AV$165,'BAZA DANYCH'!$C:$C,STATYSTYKI!$C169,'BAZA DANYCH'!$I:$I,$L$7)</f>
        <v>0</v>
      </c>
      <c r="AW169" s="52">
        <f>SUMIFS('BAZA DANYCH'!$R:$R,'BAZA DANYCH'!$B:$B,STATYSTYKI!$B169,'BAZA DANYCH'!$J:$J,STATYSTYKI!AW$165,'BAZA DANYCH'!$C:$C,STATYSTYKI!$C169,'BAZA DANYCH'!$I:$I,$L$7)</f>
        <v>0</v>
      </c>
      <c r="AX169" s="52">
        <f>SUMIFS('BAZA DANYCH'!$R:$R,'BAZA DANYCH'!$B:$B,STATYSTYKI!$B169,'BAZA DANYCH'!$J:$J,STATYSTYKI!AX$165,'BAZA DANYCH'!$C:$C,STATYSTYKI!$C169,'BAZA DANYCH'!$I:$I,$L$7)</f>
        <v>0</v>
      </c>
      <c r="AY169" s="52">
        <f>SUMIFS('BAZA DANYCH'!$R:$R,'BAZA DANYCH'!$B:$B,STATYSTYKI!$B169,'BAZA DANYCH'!$J:$J,STATYSTYKI!AY$165,'BAZA DANYCH'!$C:$C,STATYSTYKI!$C169,'BAZA DANYCH'!$I:$I,$L$7)</f>
        <v>0</v>
      </c>
      <c r="AZ169" s="52">
        <f>SUMIFS('BAZA DANYCH'!$R:$R,'BAZA DANYCH'!$B:$B,STATYSTYKI!$B169,'BAZA DANYCH'!$J:$J,STATYSTYKI!AZ$165,'BAZA DANYCH'!$C:$C,STATYSTYKI!$C169,'BAZA DANYCH'!$I:$I,$L$7)</f>
        <v>0</v>
      </c>
      <c r="BA169" s="52">
        <f>SUMIFS('BAZA DANYCH'!$R:$R,'BAZA DANYCH'!$B:$B,STATYSTYKI!$B169,'BAZA DANYCH'!$J:$J,STATYSTYKI!BA$165,'BAZA DANYCH'!$C:$C,STATYSTYKI!$C169,'BAZA DANYCH'!$I:$I,$L$7)</f>
        <v>0</v>
      </c>
      <c r="BB169" s="52">
        <f>SUMIFS('BAZA DANYCH'!$R:$R,'BAZA DANYCH'!$B:$B,STATYSTYKI!$B169,'BAZA DANYCH'!$J:$J,STATYSTYKI!BB$165,'BAZA DANYCH'!$C:$C,STATYSTYKI!$C169,'BAZA DANYCH'!$I:$I,$L$7)</f>
        <v>0</v>
      </c>
      <c r="BC169" s="52">
        <f>SUMIFS('BAZA DANYCH'!$R:$R,'BAZA DANYCH'!$B:$B,STATYSTYKI!$B169,'BAZA DANYCH'!$J:$J,STATYSTYKI!BC$165,'BAZA DANYCH'!$C:$C,STATYSTYKI!$C169,'BAZA DANYCH'!$I:$I,$L$7)</f>
        <v>0</v>
      </c>
      <c r="BD169" s="52">
        <f>SUMIFS('BAZA DANYCH'!$R:$R,'BAZA DANYCH'!$B:$B,STATYSTYKI!$B169,'BAZA DANYCH'!$J:$J,STATYSTYKI!BD$165,'BAZA DANYCH'!$C:$C,STATYSTYKI!$C169,'BAZA DANYCH'!$I:$I,$L$7)</f>
        <v>0</v>
      </c>
      <c r="BE169" s="52">
        <f>SUMIFS('BAZA DANYCH'!$R:$R,'BAZA DANYCH'!$B:$B,STATYSTYKI!$B169,'BAZA DANYCH'!$J:$J,STATYSTYKI!BE$165,'BAZA DANYCH'!$C:$C,STATYSTYKI!$C169,'BAZA DANYCH'!$I:$I,$L$7)</f>
        <v>0</v>
      </c>
      <c r="BF169" s="52">
        <f>SUMIFS('BAZA DANYCH'!$R:$R,'BAZA DANYCH'!$B:$B,STATYSTYKI!$B169,'BAZA DANYCH'!$J:$J,STATYSTYKI!BF$165,'BAZA DANYCH'!$C:$C,STATYSTYKI!$C169,'BAZA DANYCH'!$I:$I,$L$7)</f>
        <v>0</v>
      </c>
      <c r="BG169" s="52">
        <f>SUMIFS('BAZA DANYCH'!$R:$R,'BAZA DANYCH'!$B:$B,STATYSTYKI!$B169,'BAZA DANYCH'!$J:$J,STATYSTYKI!BG$165,'BAZA DANYCH'!$C:$C,STATYSTYKI!$C169,'BAZA DANYCH'!$I:$I,$L$7)</f>
        <v>0</v>
      </c>
      <c r="BH169" s="52">
        <f>SUMIFS('BAZA DANYCH'!$R:$R,'BAZA DANYCH'!$B:$B,STATYSTYKI!$B169,'BAZA DANYCH'!$J:$J,STATYSTYKI!BH$165,'BAZA DANYCH'!$C:$C,STATYSTYKI!$C169,'BAZA DANYCH'!$I:$I,$L$7)</f>
        <v>0</v>
      </c>
      <c r="BI169" s="52">
        <f>SUMIFS('BAZA DANYCH'!$R:$R,'BAZA DANYCH'!$B:$B,STATYSTYKI!$B169,'BAZA DANYCH'!$J:$J,STATYSTYKI!BI$165,'BAZA DANYCH'!$C:$C,STATYSTYKI!$C169,'BAZA DANYCH'!$I:$I,$L$7)</f>
        <v>0</v>
      </c>
      <c r="BJ169" s="52">
        <f>SUMIFS('BAZA DANYCH'!$R:$R,'BAZA DANYCH'!$B:$B,STATYSTYKI!$B169,'BAZA DANYCH'!$J:$J,STATYSTYKI!BJ$165,'BAZA DANYCH'!$C:$C,STATYSTYKI!$C169,'BAZA DANYCH'!$I:$I,$L$7)</f>
        <v>0</v>
      </c>
      <c r="BK169" s="52">
        <f>SUMIFS('BAZA DANYCH'!$R:$R,'BAZA DANYCH'!$B:$B,STATYSTYKI!$B169,'BAZA DANYCH'!$J:$J,STATYSTYKI!BK$165,'BAZA DANYCH'!$C:$C,STATYSTYKI!$C169,'BAZA DANYCH'!$I:$I,$L$7)</f>
        <v>0</v>
      </c>
      <c r="BL169" s="52">
        <f>SUMIFS('BAZA DANYCH'!$R:$R,'BAZA DANYCH'!$B:$B,STATYSTYKI!$B169,'BAZA DANYCH'!$J:$J,STATYSTYKI!BL$165,'BAZA DANYCH'!$C:$C,STATYSTYKI!$C169,'BAZA DANYCH'!$I:$I,$L$7)</f>
        <v>0</v>
      </c>
      <c r="BM169" s="52">
        <f>SUMIFS('BAZA DANYCH'!$R:$R,'BAZA DANYCH'!$B:$B,STATYSTYKI!$B169,'BAZA DANYCH'!$J:$J,STATYSTYKI!BM$165,'BAZA DANYCH'!$C:$C,STATYSTYKI!$C169,'BAZA DANYCH'!$I:$I,$L$7)</f>
        <v>0</v>
      </c>
      <c r="BN169" s="52">
        <f>SUMIFS('BAZA DANYCH'!$R:$R,'BAZA DANYCH'!$B:$B,STATYSTYKI!$B169,'BAZA DANYCH'!$J:$J,STATYSTYKI!BN$165,'BAZA DANYCH'!$C:$C,STATYSTYKI!$C169,'BAZA DANYCH'!$I:$I,$L$7)</f>
        <v>0</v>
      </c>
      <c r="BO169" s="52">
        <f>SUMIFS('BAZA DANYCH'!$R:$R,'BAZA DANYCH'!$B:$B,STATYSTYKI!$B169,'BAZA DANYCH'!$J:$J,STATYSTYKI!BO$165,'BAZA DANYCH'!$C:$C,STATYSTYKI!$C169,'BAZA DANYCH'!$I:$I,$L$7)</f>
        <v>0</v>
      </c>
      <c r="BP169" s="52">
        <f>SUMIFS('BAZA DANYCH'!$R:$R,'BAZA DANYCH'!$B:$B,STATYSTYKI!$B169,'BAZA DANYCH'!$J:$J,STATYSTYKI!BP$165,'BAZA DANYCH'!$C:$C,STATYSTYKI!$C169,'BAZA DANYCH'!$I:$I,$L$7)</f>
        <v>0</v>
      </c>
      <c r="BQ169" s="52">
        <f>SUMIFS('BAZA DANYCH'!$R:$R,'BAZA DANYCH'!$B:$B,STATYSTYKI!$B169,'BAZA DANYCH'!$J:$J,STATYSTYKI!BQ$165,'BAZA DANYCH'!$C:$C,STATYSTYKI!$C169,'BAZA DANYCH'!$I:$I,$L$7)</f>
        <v>0</v>
      </c>
      <c r="BR169" s="52">
        <f>SUMIFS('BAZA DANYCH'!$R:$R,'BAZA DANYCH'!$B:$B,STATYSTYKI!$B169,'BAZA DANYCH'!$J:$J,STATYSTYKI!BR$165,'BAZA DANYCH'!$C:$C,STATYSTYKI!$C169,'BAZA DANYCH'!$I:$I,$L$7)</f>
        <v>0</v>
      </c>
      <c r="BS169" s="52">
        <f>SUMIFS('BAZA DANYCH'!$R:$R,'BAZA DANYCH'!$B:$B,STATYSTYKI!$B169,'BAZA DANYCH'!$J:$J,STATYSTYKI!BS$165,'BAZA DANYCH'!$C:$C,STATYSTYKI!$C169,'BAZA DANYCH'!$I:$I,$L$7)</f>
        <v>0</v>
      </c>
      <c r="BT169" s="52">
        <f>SUMIFS('BAZA DANYCH'!$R:$R,'BAZA DANYCH'!$B:$B,STATYSTYKI!$B169,'BAZA DANYCH'!$J:$J,STATYSTYKI!BT$165,'BAZA DANYCH'!$C:$C,STATYSTYKI!$C169,'BAZA DANYCH'!$I:$I,$L$7)</f>
        <v>0</v>
      </c>
      <c r="BU169" s="52">
        <f>SUMIFS('BAZA DANYCH'!$R:$R,'BAZA DANYCH'!$B:$B,STATYSTYKI!$B169,'BAZA DANYCH'!$J:$J,STATYSTYKI!BU$165,'BAZA DANYCH'!$C:$C,STATYSTYKI!$C169,'BAZA DANYCH'!$I:$I,$L$7)</f>
        <v>0</v>
      </c>
      <c r="BV169" s="52">
        <f>SUMIFS('BAZA DANYCH'!$R:$R,'BAZA DANYCH'!$B:$B,STATYSTYKI!$B169,'BAZA DANYCH'!$J:$J,STATYSTYKI!BV$165,'BAZA DANYCH'!$C:$C,STATYSTYKI!$C169,'BAZA DANYCH'!$I:$I,$L$7)</f>
        <v>0</v>
      </c>
      <c r="BW169" s="52">
        <f>SUMIFS('BAZA DANYCH'!$R:$R,'BAZA DANYCH'!$B:$B,STATYSTYKI!$B169,'BAZA DANYCH'!$J:$J,STATYSTYKI!BW$165,'BAZA DANYCH'!$C:$C,STATYSTYKI!$C169,'BAZA DANYCH'!$I:$I,$L$7)</f>
        <v>0</v>
      </c>
      <c r="BX169" s="52">
        <f>SUMIFS('BAZA DANYCH'!$R:$R,'BAZA DANYCH'!$B:$B,STATYSTYKI!$B169,'BAZA DANYCH'!$J:$J,STATYSTYKI!BX$165,'BAZA DANYCH'!$C:$C,STATYSTYKI!$C169,'BAZA DANYCH'!$I:$I,$L$7)</f>
        <v>0</v>
      </c>
      <c r="BY169" s="52">
        <f>SUMIFS('BAZA DANYCH'!$R:$R,'BAZA DANYCH'!$B:$B,STATYSTYKI!$B169,'BAZA DANYCH'!$J:$J,STATYSTYKI!BY$165,'BAZA DANYCH'!$C:$C,STATYSTYKI!$C169,'BAZA DANYCH'!$I:$I,$L$7)</f>
        <v>0</v>
      </c>
      <c r="BZ169" s="52">
        <f>SUMIFS('BAZA DANYCH'!$R:$R,'BAZA DANYCH'!$B:$B,STATYSTYKI!$B169,'BAZA DANYCH'!$J:$J,STATYSTYKI!BZ$165,'BAZA DANYCH'!$C:$C,STATYSTYKI!$C169,'BAZA DANYCH'!$I:$I,$L$7)</f>
        <v>0</v>
      </c>
      <c r="CA169" s="52">
        <f>SUMIFS('BAZA DANYCH'!$R:$R,'BAZA DANYCH'!$B:$B,STATYSTYKI!$B169,'BAZA DANYCH'!$J:$J,STATYSTYKI!CA$165,'BAZA DANYCH'!$C:$C,STATYSTYKI!$C169,'BAZA DANYCH'!$I:$I,$L$7)</f>
        <v>0</v>
      </c>
      <c r="CB169" s="52">
        <f>SUMIFS('BAZA DANYCH'!$R:$R,'BAZA DANYCH'!$B:$B,STATYSTYKI!$B169,'BAZA DANYCH'!$J:$J,STATYSTYKI!CB$165,'BAZA DANYCH'!$C:$C,STATYSTYKI!$C169,'BAZA DANYCH'!$I:$I,$L$7)</f>
        <v>0</v>
      </c>
      <c r="CC169" s="52">
        <f>SUMIFS('BAZA DANYCH'!$R:$R,'BAZA DANYCH'!$B:$B,STATYSTYKI!$B169,'BAZA DANYCH'!$J:$J,STATYSTYKI!CC$165,'BAZA DANYCH'!$C:$C,STATYSTYKI!$C169,'BAZA DANYCH'!$I:$I,$L$7)</f>
        <v>0</v>
      </c>
      <c r="CD169" s="52">
        <f>SUMIFS('BAZA DANYCH'!$R:$R,'BAZA DANYCH'!$B:$B,STATYSTYKI!$B169,'BAZA DANYCH'!$J:$J,STATYSTYKI!CD$165,'BAZA DANYCH'!$C:$C,STATYSTYKI!$C169,'BAZA DANYCH'!$I:$I,$L$7)</f>
        <v>0</v>
      </c>
      <c r="CE169" s="52">
        <f>SUMIFS('BAZA DANYCH'!$R:$R,'BAZA DANYCH'!$B:$B,STATYSTYKI!$B169,'BAZA DANYCH'!$J:$J,STATYSTYKI!CE$165,'BAZA DANYCH'!$C:$C,STATYSTYKI!$C169,'BAZA DANYCH'!$I:$I,$L$7)</f>
        <v>0</v>
      </c>
      <c r="CF169" s="52">
        <f>SUMIFS('BAZA DANYCH'!$R:$R,'BAZA DANYCH'!$B:$B,STATYSTYKI!$B169,'BAZA DANYCH'!$J:$J,STATYSTYKI!CF$165,'BAZA DANYCH'!$C:$C,STATYSTYKI!$C169,'BAZA DANYCH'!$I:$I,$L$7)</f>
        <v>0</v>
      </c>
      <c r="CG169" s="52">
        <f>SUMIFS('BAZA DANYCH'!$R:$R,'BAZA DANYCH'!$B:$B,STATYSTYKI!$B169,'BAZA DANYCH'!$J:$J,STATYSTYKI!CG$165,'BAZA DANYCH'!$C:$C,STATYSTYKI!$C169,'BAZA DANYCH'!$I:$I,$L$7)</f>
        <v>0</v>
      </c>
      <c r="CH169" s="52">
        <f>SUMIFS('BAZA DANYCH'!$R:$R,'BAZA DANYCH'!$B:$B,STATYSTYKI!$B169,'BAZA DANYCH'!$J:$J,STATYSTYKI!CH$165,'BAZA DANYCH'!$C:$C,STATYSTYKI!$C169,'BAZA DANYCH'!$I:$I,$L$7)</f>
        <v>0</v>
      </c>
      <c r="CI169" s="52">
        <f>SUMIFS('BAZA DANYCH'!$R:$R,'BAZA DANYCH'!$B:$B,STATYSTYKI!$B169,'BAZA DANYCH'!$J:$J,STATYSTYKI!CI$165,'BAZA DANYCH'!$C:$C,STATYSTYKI!$C169,'BAZA DANYCH'!$I:$I,$L$7)</f>
        <v>0</v>
      </c>
      <c r="CJ169" s="52">
        <f>SUMIFS('BAZA DANYCH'!$R:$R,'BAZA DANYCH'!$B:$B,STATYSTYKI!$B169,'BAZA DANYCH'!$J:$J,STATYSTYKI!CJ$165,'BAZA DANYCH'!$C:$C,STATYSTYKI!$C169,'BAZA DANYCH'!$I:$I,$L$7)</f>
        <v>0</v>
      </c>
      <c r="CK169" s="52">
        <f>SUMIFS('BAZA DANYCH'!$R:$R,'BAZA DANYCH'!$B:$B,STATYSTYKI!$B169,'BAZA DANYCH'!$J:$J,STATYSTYKI!CK$165,'BAZA DANYCH'!$C:$C,STATYSTYKI!$C169,'BAZA DANYCH'!$I:$I,$L$7)</f>
        <v>0</v>
      </c>
      <c r="CL169" s="52">
        <f>SUMIFS('BAZA DANYCH'!$R:$R,'BAZA DANYCH'!$B:$B,STATYSTYKI!$B169,'BAZA DANYCH'!$J:$J,STATYSTYKI!CL$165,'BAZA DANYCH'!$C:$C,STATYSTYKI!$C169,'BAZA DANYCH'!$I:$I,$L$7)</f>
        <v>0</v>
      </c>
      <c r="CM169" s="52">
        <f>SUMIFS('BAZA DANYCH'!$R:$R,'BAZA DANYCH'!$B:$B,STATYSTYKI!$B169,'BAZA DANYCH'!$J:$J,STATYSTYKI!CM$165,'BAZA DANYCH'!$C:$C,STATYSTYKI!$C169,'BAZA DANYCH'!$I:$I,$L$7)</f>
        <v>0</v>
      </c>
      <c r="CN169" s="52">
        <f>SUMIFS('BAZA DANYCH'!$R:$R,'BAZA DANYCH'!$B:$B,STATYSTYKI!$B169,'BAZA DANYCH'!$J:$J,STATYSTYKI!CN$165,'BAZA DANYCH'!$C:$C,STATYSTYKI!$C169,'BAZA DANYCH'!$I:$I,$L$7)</f>
        <v>0</v>
      </c>
      <c r="CO169" s="52">
        <f>SUMIFS('BAZA DANYCH'!$R:$R,'BAZA DANYCH'!$B:$B,STATYSTYKI!$B169,'BAZA DANYCH'!$J:$J,STATYSTYKI!CO$165,'BAZA DANYCH'!$C:$C,STATYSTYKI!$C169,'BAZA DANYCH'!$I:$I,$L$7)</f>
        <v>0</v>
      </c>
      <c r="CP169" s="52">
        <f>SUMIFS('BAZA DANYCH'!$R:$R,'BAZA DANYCH'!$B:$B,STATYSTYKI!$B169,'BAZA DANYCH'!$J:$J,STATYSTYKI!CP$165,'BAZA DANYCH'!$C:$C,STATYSTYKI!$C169,'BAZA DANYCH'!$I:$I,$L$7)</f>
        <v>0</v>
      </c>
      <c r="CQ169" s="52">
        <f>SUMIFS('BAZA DANYCH'!$R:$R,'BAZA DANYCH'!$B:$B,STATYSTYKI!$B169,'BAZA DANYCH'!$J:$J,STATYSTYKI!CQ$165,'BAZA DANYCH'!$C:$C,STATYSTYKI!$C169,'BAZA DANYCH'!$I:$I,$L$7)</f>
        <v>0</v>
      </c>
      <c r="CR169" s="52">
        <f>SUMIFS('BAZA DANYCH'!$R:$R,'BAZA DANYCH'!$B:$B,STATYSTYKI!$B169,'BAZA DANYCH'!$J:$J,STATYSTYKI!CR$165,'BAZA DANYCH'!$C:$C,STATYSTYKI!$C169,'BAZA DANYCH'!$I:$I,$L$7)</f>
        <v>0</v>
      </c>
      <c r="CS169" s="52">
        <f>SUMIFS('BAZA DANYCH'!$R:$R,'BAZA DANYCH'!$B:$B,STATYSTYKI!$B169,'BAZA DANYCH'!$J:$J,STATYSTYKI!CS$165,'BAZA DANYCH'!$C:$C,STATYSTYKI!$C169,'BAZA DANYCH'!$I:$I,$L$7)</f>
        <v>0</v>
      </c>
      <c r="CT169" s="52">
        <f>SUMIFS('BAZA DANYCH'!$R:$R,'BAZA DANYCH'!$B:$B,STATYSTYKI!$B169,'BAZA DANYCH'!$J:$J,STATYSTYKI!CT$165,'BAZA DANYCH'!$C:$C,STATYSTYKI!$C169,'BAZA DANYCH'!$I:$I,$L$7)</f>
        <v>0</v>
      </c>
      <c r="CU169" s="52">
        <f>SUMIFS('BAZA DANYCH'!$R:$R,'BAZA DANYCH'!$B:$B,STATYSTYKI!$B169,'BAZA DANYCH'!$J:$J,STATYSTYKI!CU$165,'BAZA DANYCH'!$C:$C,STATYSTYKI!$C169,'BAZA DANYCH'!$I:$I,$L$7)</f>
        <v>0</v>
      </c>
      <c r="CV169" s="52">
        <f>SUMIFS('BAZA DANYCH'!$R:$R,'BAZA DANYCH'!$B:$B,STATYSTYKI!$B169,'BAZA DANYCH'!$J:$J,STATYSTYKI!CV$165,'BAZA DANYCH'!$C:$C,STATYSTYKI!$C169,'BAZA DANYCH'!$I:$I,$L$7)</f>
        <v>0</v>
      </c>
    </row>
    <row r="170" spans="1:102">
      <c r="B170" s="18" t="s">
        <v>126</v>
      </c>
      <c r="C170" s="20" t="s">
        <v>121</v>
      </c>
      <c r="D170" s="52">
        <f t="shared" si="234"/>
        <v>7120</v>
      </c>
      <c r="E170" s="52">
        <f>SUMIFS('BAZA DANYCH'!$R:$R,'BAZA DANYCH'!$B:$B,STATYSTYKI!$B170,'BAZA DANYCH'!$J:$J,STATYSTYKI!E$165,'BAZA DANYCH'!$C:$C,STATYSTYKI!$C170,'BAZA DANYCH'!$I:$I,$L$7)</f>
        <v>0</v>
      </c>
      <c r="F170" s="52">
        <f>SUMIFS('BAZA DANYCH'!$R:$R,'BAZA DANYCH'!$B:$B,STATYSTYKI!$B170,'BAZA DANYCH'!$J:$J,STATYSTYKI!F$165,'BAZA DANYCH'!$C:$C,STATYSTYKI!$C170,'BAZA DANYCH'!$I:$I,$L$7)</f>
        <v>0</v>
      </c>
      <c r="G170" s="52">
        <f>SUMIFS('BAZA DANYCH'!$R:$R,'BAZA DANYCH'!$B:$B,STATYSTYKI!$B170,'BAZA DANYCH'!$J:$J,STATYSTYKI!G$165,'BAZA DANYCH'!$C:$C,STATYSTYKI!$C170,'BAZA DANYCH'!$I:$I,$L$7)</f>
        <v>0</v>
      </c>
      <c r="H170" s="52">
        <f>SUMIFS('BAZA DANYCH'!$R:$R,'BAZA DANYCH'!$B:$B,STATYSTYKI!$B170,'BAZA DANYCH'!$J:$J,STATYSTYKI!H$165,'BAZA DANYCH'!$C:$C,STATYSTYKI!$C170,'BAZA DANYCH'!$I:$I,$L$7)</f>
        <v>0</v>
      </c>
      <c r="I170" s="52">
        <f>SUMIFS('BAZA DANYCH'!$R:$R,'BAZA DANYCH'!$B:$B,STATYSTYKI!$B170,'BAZA DANYCH'!$J:$J,STATYSTYKI!I$165,'BAZA DANYCH'!$C:$C,STATYSTYKI!$C170,'BAZA DANYCH'!$I:$I,$L$7)</f>
        <v>0</v>
      </c>
      <c r="J170" s="52">
        <f>SUMIFS('BAZA DANYCH'!$R:$R,'BAZA DANYCH'!$B:$B,STATYSTYKI!$B170,'BAZA DANYCH'!$J:$J,STATYSTYKI!J$165,'BAZA DANYCH'!$C:$C,STATYSTYKI!$C170,'BAZA DANYCH'!$I:$I,$L$7)</f>
        <v>0</v>
      </c>
      <c r="K170" s="52">
        <f>SUMIFS('BAZA DANYCH'!$R:$R,'BAZA DANYCH'!$B:$B,STATYSTYKI!$B170,'BAZA DANYCH'!$J:$J,STATYSTYKI!K$165,'BAZA DANYCH'!$C:$C,STATYSTYKI!$C170,'BAZA DANYCH'!$I:$I,$L$7)</f>
        <v>0</v>
      </c>
      <c r="L170" s="52">
        <f>SUMIFS('BAZA DANYCH'!$R:$R,'BAZA DANYCH'!$B:$B,STATYSTYKI!$B170,'BAZA DANYCH'!$J:$J,STATYSTYKI!L$165,'BAZA DANYCH'!$C:$C,STATYSTYKI!$C170,'BAZA DANYCH'!$I:$I,$L$7)</f>
        <v>0</v>
      </c>
      <c r="M170" s="52">
        <f>SUMIFS('BAZA DANYCH'!$R:$R,'BAZA DANYCH'!$B:$B,STATYSTYKI!$B170,'BAZA DANYCH'!$J:$J,STATYSTYKI!M$165,'BAZA DANYCH'!$C:$C,STATYSTYKI!$C170,'BAZA DANYCH'!$I:$I,$L$7)</f>
        <v>0</v>
      </c>
      <c r="N170" s="52">
        <f>SUMIFS('BAZA DANYCH'!$R:$R,'BAZA DANYCH'!$B:$B,STATYSTYKI!$B170,'BAZA DANYCH'!$J:$J,STATYSTYKI!N$165,'BAZA DANYCH'!$C:$C,STATYSTYKI!$C170,'BAZA DANYCH'!$I:$I,$L$7)</f>
        <v>0</v>
      </c>
      <c r="O170" s="52">
        <f>SUMIFS('BAZA DANYCH'!$R:$R,'BAZA DANYCH'!$B:$B,STATYSTYKI!$B170,'BAZA DANYCH'!$J:$J,STATYSTYKI!O$165,'BAZA DANYCH'!$C:$C,STATYSTYKI!$C170,'BAZA DANYCH'!$I:$I,$L$7)</f>
        <v>0</v>
      </c>
      <c r="P170" s="52">
        <f>SUMIFS('BAZA DANYCH'!$R:$R,'BAZA DANYCH'!$B:$B,STATYSTYKI!$B170,'BAZA DANYCH'!$J:$J,STATYSTYKI!P$165,'BAZA DANYCH'!$C:$C,STATYSTYKI!$C170,'BAZA DANYCH'!$I:$I,$L$7)</f>
        <v>0</v>
      </c>
      <c r="Q170" s="52">
        <f>SUMIFS('BAZA DANYCH'!$R:$R,'BAZA DANYCH'!$B:$B,STATYSTYKI!$B170,'BAZA DANYCH'!$J:$J,STATYSTYKI!Q$165,'BAZA DANYCH'!$C:$C,STATYSTYKI!$C170,'BAZA DANYCH'!$I:$I,$L$7)</f>
        <v>0</v>
      </c>
      <c r="R170" s="52">
        <f>SUMIFS('BAZA DANYCH'!$R:$R,'BAZA DANYCH'!$B:$B,STATYSTYKI!$B170,'BAZA DANYCH'!$J:$J,STATYSTYKI!R$165,'BAZA DANYCH'!$C:$C,STATYSTYKI!$C170,'BAZA DANYCH'!$I:$I,$L$7)</f>
        <v>0</v>
      </c>
      <c r="S170" s="52">
        <f>SUMIFS('BAZA DANYCH'!$R:$R,'BAZA DANYCH'!$B:$B,STATYSTYKI!$B170,'BAZA DANYCH'!$J:$J,STATYSTYKI!S$165,'BAZA DANYCH'!$C:$C,STATYSTYKI!$C170,'BAZA DANYCH'!$I:$I,$L$7)</f>
        <v>0</v>
      </c>
      <c r="T170" s="52">
        <f>SUMIFS('BAZA DANYCH'!$R:$R,'BAZA DANYCH'!$B:$B,STATYSTYKI!$B170,'BAZA DANYCH'!$J:$J,STATYSTYKI!T$165,'BAZA DANYCH'!$C:$C,STATYSTYKI!$C170,'BAZA DANYCH'!$I:$I,$L$7)</f>
        <v>0</v>
      </c>
      <c r="U170" s="52">
        <f>SUMIFS('BAZA DANYCH'!$R:$R,'BAZA DANYCH'!$B:$B,STATYSTYKI!$B170,'BAZA DANYCH'!$J:$J,STATYSTYKI!U$165,'BAZA DANYCH'!$C:$C,STATYSTYKI!$C170,'BAZA DANYCH'!$I:$I,$L$7)</f>
        <v>0</v>
      </c>
      <c r="V170" s="52">
        <f>SUMIFS('BAZA DANYCH'!$R:$R,'BAZA DANYCH'!$B:$B,STATYSTYKI!$B170,'BAZA DANYCH'!$J:$J,STATYSTYKI!V$165,'BAZA DANYCH'!$C:$C,STATYSTYKI!$C170,'BAZA DANYCH'!$I:$I,$L$7)</f>
        <v>0</v>
      </c>
      <c r="W170" s="52">
        <f>SUMIFS('BAZA DANYCH'!$R:$R,'BAZA DANYCH'!$B:$B,STATYSTYKI!$B170,'BAZA DANYCH'!$J:$J,STATYSTYKI!W$165,'BAZA DANYCH'!$C:$C,STATYSTYKI!$C170,'BAZA DANYCH'!$I:$I,$L$7)</f>
        <v>0</v>
      </c>
      <c r="X170" s="52">
        <f>SUMIFS('BAZA DANYCH'!$R:$R,'BAZA DANYCH'!$B:$B,STATYSTYKI!$B170,'BAZA DANYCH'!$J:$J,STATYSTYKI!X$165,'BAZA DANYCH'!$C:$C,STATYSTYKI!$C170,'BAZA DANYCH'!$I:$I,$L$7)</f>
        <v>0</v>
      </c>
      <c r="Y170" s="52">
        <f>SUMIFS('BAZA DANYCH'!$R:$R,'BAZA DANYCH'!$B:$B,STATYSTYKI!$B170,'BAZA DANYCH'!$J:$J,STATYSTYKI!Y$165,'BAZA DANYCH'!$C:$C,STATYSTYKI!$C170,'BAZA DANYCH'!$I:$I,$L$7)</f>
        <v>0</v>
      </c>
      <c r="Z170" s="52">
        <f>SUMIFS('BAZA DANYCH'!$R:$R,'BAZA DANYCH'!$B:$B,STATYSTYKI!$B170,'BAZA DANYCH'!$J:$J,STATYSTYKI!Z$165,'BAZA DANYCH'!$C:$C,STATYSTYKI!$C170,'BAZA DANYCH'!$I:$I,$L$7)</f>
        <v>0</v>
      </c>
      <c r="AA170" s="52">
        <f>SUMIFS('BAZA DANYCH'!$R:$R,'BAZA DANYCH'!$B:$B,STATYSTYKI!$B170,'BAZA DANYCH'!$J:$J,STATYSTYKI!AA$165,'BAZA DANYCH'!$C:$C,STATYSTYKI!$C170,'BAZA DANYCH'!$I:$I,$L$7)</f>
        <v>0</v>
      </c>
      <c r="AB170" s="52">
        <f>SUMIFS('BAZA DANYCH'!$R:$R,'BAZA DANYCH'!$B:$B,STATYSTYKI!$B170,'BAZA DANYCH'!$J:$J,STATYSTYKI!AB$165,'BAZA DANYCH'!$C:$C,STATYSTYKI!$C170,'BAZA DANYCH'!$I:$I,$L$7)</f>
        <v>0</v>
      </c>
      <c r="AC170" s="52">
        <f>SUMIFS('BAZA DANYCH'!$R:$R,'BAZA DANYCH'!$B:$B,STATYSTYKI!$B170,'BAZA DANYCH'!$J:$J,STATYSTYKI!AC$165,'BAZA DANYCH'!$C:$C,STATYSTYKI!$C170,'BAZA DANYCH'!$I:$I,$L$7)</f>
        <v>0</v>
      </c>
      <c r="AD170" s="52">
        <f>SUMIFS('BAZA DANYCH'!$R:$R,'BAZA DANYCH'!$B:$B,STATYSTYKI!$B170,'BAZA DANYCH'!$J:$J,STATYSTYKI!AD$165,'BAZA DANYCH'!$C:$C,STATYSTYKI!$C170,'BAZA DANYCH'!$I:$I,$L$7)</f>
        <v>0</v>
      </c>
      <c r="AE170" s="52">
        <f>SUMIFS('BAZA DANYCH'!$R:$R,'BAZA DANYCH'!$B:$B,STATYSTYKI!$B170,'BAZA DANYCH'!$J:$J,STATYSTYKI!AE$165,'BAZA DANYCH'!$C:$C,STATYSTYKI!$C170,'BAZA DANYCH'!$I:$I,$L$7)</f>
        <v>0</v>
      </c>
      <c r="AF170" s="52">
        <f>SUMIFS('BAZA DANYCH'!$R:$R,'BAZA DANYCH'!$B:$B,STATYSTYKI!$B170,'BAZA DANYCH'!$J:$J,STATYSTYKI!AF$165,'BAZA DANYCH'!$C:$C,STATYSTYKI!$C170,'BAZA DANYCH'!$I:$I,$L$7)</f>
        <v>0</v>
      </c>
      <c r="AG170" s="52">
        <f>SUMIFS('BAZA DANYCH'!$R:$R,'BAZA DANYCH'!$B:$B,STATYSTYKI!$B170,'BAZA DANYCH'!$J:$J,STATYSTYKI!AG$165,'BAZA DANYCH'!$C:$C,STATYSTYKI!$C170,'BAZA DANYCH'!$I:$I,$L$7)</f>
        <v>0</v>
      </c>
      <c r="AH170" s="52">
        <f>SUMIFS('BAZA DANYCH'!$R:$R,'BAZA DANYCH'!$B:$B,STATYSTYKI!$B170,'BAZA DANYCH'!$J:$J,STATYSTYKI!AH$165,'BAZA DANYCH'!$C:$C,STATYSTYKI!$C170,'BAZA DANYCH'!$I:$I,$L$7)</f>
        <v>0</v>
      </c>
      <c r="AI170" s="52">
        <f>SUMIFS('BAZA DANYCH'!$R:$R,'BAZA DANYCH'!$B:$B,STATYSTYKI!$B170,'BAZA DANYCH'!$J:$J,STATYSTYKI!AI$165,'BAZA DANYCH'!$C:$C,STATYSTYKI!$C170,'BAZA DANYCH'!$I:$I,$L$7)</f>
        <v>0</v>
      </c>
      <c r="AJ170" s="52">
        <f>SUMIFS('BAZA DANYCH'!$R:$R,'BAZA DANYCH'!$B:$B,STATYSTYKI!$B170,'BAZA DANYCH'!$J:$J,STATYSTYKI!AJ$165,'BAZA DANYCH'!$C:$C,STATYSTYKI!$C170,'BAZA DANYCH'!$I:$I,$L$7)</f>
        <v>0</v>
      </c>
      <c r="AK170" s="52">
        <f>SUMIFS('BAZA DANYCH'!$R:$R,'BAZA DANYCH'!$B:$B,STATYSTYKI!$B170,'BAZA DANYCH'!$J:$J,STATYSTYKI!AK$165,'BAZA DANYCH'!$C:$C,STATYSTYKI!$C170,'BAZA DANYCH'!$I:$I,$L$7)</f>
        <v>0</v>
      </c>
      <c r="AL170" s="52">
        <f>SUMIFS('BAZA DANYCH'!$R:$R,'BAZA DANYCH'!$B:$B,STATYSTYKI!$B170,'BAZA DANYCH'!$J:$J,STATYSTYKI!AL$165,'BAZA DANYCH'!$C:$C,STATYSTYKI!$C170,'BAZA DANYCH'!$I:$I,$L$7)</f>
        <v>0</v>
      </c>
      <c r="AM170" s="52">
        <f>SUMIFS('BAZA DANYCH'!$R:$R,'BAZA DANYCH'!$B:$B,STATYSTYKI!$B170,'BAZA DANYCH'!$J:$J,STATYSTYKI!AM$165,'BAZA DANYCH'!$C:$C,STATYSTYKI!$C170,'BAZA DANYCH'!$I:$I,$L$7)</f>
        <v>0</v>
      </c>
      <c r="AN170" s="52">
        <f>SUMIFS('BAZA DANYCH'!$R:$R,'BAZA DANYCH'!$B:$B,STATYSTYKI!$B170,'BAZA DANYCH'!$J:$J,STATYSTYKI!AN$165,'BAZA DANYCH'!$C:$C,STATYSTYKI!$C170,'BAZA DANYCH'!$I:$I,$L$7)</f>
        <v>0</v>
      </c>
      <c r="AO170" s="52">
        <f>SUMIFS('BAZA DANYCH'!$R:$R,'BAZA DANYCH'!$B:$B,STATYSTYKI!$B170,'BAZA DANYCH'!$J:$J,STATYSTYKI!AO$165,'BAZA DANYCH'!$C:$C,STATYSTYKI!$C170,'BAZA DANYCH'!$I:$I,$L$7)</f>
        <v>203</v>
      </c>
      <c r="AP170" s="52">
        <f>SUMIFS('BAZA DANYCH'!$R:$R,'BAZA DANYCH'!$B:$B,STATYSTYKI!$B170,'BAZA DANYCH'!$J:$J,STATYSTYKI!AP$165,'BAZA DANYCH'!$C:$C,STATYSTYKI!$C170,'BAZA DANYCH'!$I:$I,$L$7)</f>
        <v>0</v>
      </c>
      <c r="AQ170" s="52">
        <f>SUMIFS('BAZA DANYCH'!$R:$R,'BAZA DANYCH'!$B:$B,STATYSTYKI!$B170,'BAZA DANYCH'!$J:$J,STATYSTYKI!AQ$165,'BAZA DANYCH'!$C:$C,STATYSTYKI!$C170,'BAZA DANYCH'!$I:$I,$L$7)</f>
        <v>0</v>
      </c>
      <c r="AR170" s="52">
        <f>SUMIFS('BAZA DANYCH'!$R:$R,'BAZA DANYCH'!$B:$B,STATYSTYKI!$B170,'BAZA DANYCH'!$J:$J,STATYSTYKI!AR$165,'BAZA DANYCH'!$C:$C,STATYSTYKI!$C170,'BAZA DANYCH'!$I:$I,$L$7)</f>
        <v>0</v>
      </c>
      <c r="AS170" s="52">
        <f>SUMIFS('BAZA DANYCH'!$R:$R,'BAZA DANYCH'!$B:$B,STATYSTYKI!$B170,'BAZA DANYCH'!$J:$J,STATYSTYKI!AS$165,'BAZA DANYCH'!$C:$C,STATYSTYKI!$C170,'BAZA DANYCH'!$I:$I,$L$7)</f>
        <v>0</v>
      </c>
      <c r="AT170" s="52">
        <f>SUMIFS('BAZA DANYCH'!$R:$R,'BAZA DANYCH'!$B:$B,STATYSTYKI!$B170,'BAZA DANYCH'!$J:$J,STATYSTYKI!AT$165,'BAZA DANYCH'!$C:$C,STATYSTYKI!$C170,'BAZA DANYCH'!$I:$I,$L$7)</f>
        <v>0</v>
      </c>
      <c r="AU170" s="52">
        <f>SUMIFS('BAZA DANYCH'!$R:$R,'BAZA DANYCH'!$B:$B,STATYSTYKI!$B170,'BAZA DANYCH'!$J:$J,STATYSTYKI!AU$165,'BAZA DANYCH'!$C:$C,STATYSTYKI!$C170,'BAZA DANYCH'!$I:$I,$L$7)</f>
        <v>0</v>
      </c>
      <c r="AV170" s="52">
        <f>SUMIFS('BAZA DANYCH'!$R:$R,'BAZA DANYCH'!$B:$B,STATYSTYKI!$B170,'BAZA DANYCH'!$J:$J,STATYSTYKI!AV$165,'BAZA DANYCH'!$C:$C,STATYSTYKI!$C170,'BAZA DANYCH'!$I:$I,$L$7)</f>
        <v>0</v>
      </c>
      <c r="AW170" s="52">
        <f>SUMIFS('BAZA DANYCH'!$R:$R,'BAZA DANYCH'!$B:$B,STATYSTYKI!$B170,'BAZA DANYCH'!$J:$J,STATYSTYKI!AW$165,'BAZA DANYCH'!$C:$C,STATYSTYKI!$C170,'BAZA DANYCH'!$I:$I,$L$7)</f>
        <v>0</v>
      </c>
      <c r="AX170" s="52">
        <f>SUMIFS('BAZA DANYCH'!$R:$R,'BAZA DANYCH'!$B:$B,STATYSTYKI!$B170,'BAZA DANYCH'!$J:$J,STATYSTYKI!AX$165,'BAZA DANYCH'!$C:$C,STATYSTYKI!$C170,'BAZA DANYCH'!$I:$I,$L$7)</f>
        <v>0</v>
      </c>
      <c r="AY170" s="52">
        <f>SUMIFS('BAZA DANYCH'!$R:$R,'BAZA DANYCH'!$B:$B,STATYSTYKI!$B170,'BAZA DANYCH'!$J:$J,STATYSTYKI!AY$165,'BAZA DANYCH'!$C:$C,STATYSTYKI!$C170,'BAZA DANYCH'!$I:$I,$L$7)</f>
        <v>0</v>
      </c>
      <c r="AZ170" s="52">
        <f>SUMIFS('BAZA DANYCH'!$R:$R,'BAZA DANYCH'!$B:$B,STATYSTYKI!$B170,'BAZA DANYCH'!$J:$J,STATYSTYKI!AZ$165,'BAZA DANYCH'!$C:$C,STATYSTYKI!$C170,'BAZA DANYCH'!$I:$I,$L$7)</f>
        <v>0</v>
      </c>
      <c r="BA170" s="52">
        <f>SUMIFS('BAZA DANYCH'!$R:$R,'BAZA DANYCH'!$B:$B,STATYSTYKI!$B170,'BAZA DANYCH'!$J:$J,STATYSTYKI!BA$165,'BAZA DANYCH'!$C:$C,STATYSTYKI!$C170,'BAZA DANYCH'!$I:$I,$L$7)</f>
        <v>0</v>
      </c>
      <c r="BB170" s="52">
        <f>SUMIFS('BAZA DANYCH'!$R:$R,'BAZA DANYCH'!$B:$B,STATYSTYKI!$B170,'BAZA DANYCH'!$J:$J,STATYSTYKI!BB$165,'BAZA DANYCH'!$C:$C,STATYSTYKI!$C170,'BAZA DANYCH'!$I:$I,$L$7)</f>
        <v>0</v>
      </c>
      <c r="BC170" s="52">
        <f>SUMIFS('BAZA DANYCH'!$R:$R,'BAZA DANYCH'!$B:$B,STATYSTYKI!$B170,'BAZA DANYCH'!$J:$J,STATYSTYKI!BC$165,'BAZA DANYCH'!$C:$C,STATYSTYKI!$C170,'BAZA DANYCH'!$I:$I,$L$7)</f>
        <v>0</v>
      </c>
      <c r="BD170" s="52">
        <f>SUMIFS('BAZA DANYCH'!$R:$R,'BAZA DANYCH'!$B:$B,STATYSTYKI!$B170,'BAZA DANYCH'!$J:$J,STATYSTYKI!BD$165,'BAZA DANYCH'!$C:$C,STATYSTYKI!$C170,'BAZA DANYCH'!$I:$I,$L$7)</f>
        <v>0</v>
      </c>
      <c r="BE170" s="52">
        <f>SUMIFS('BAZA DANYCH'!$R:$R,'BAZA DANYCH'!$B:$B,STATYSTYKI!$B170,'BAZA DANYCH'!$J:$J,STATYSTYKI!BE$165,'BAZA DANYCH'!$C:$C,STATYSTYKI!$C170,'BAZA DANYCH'!$I:$I,$L$7)</f>
        <v>0</v>
      </c>
      <c r="BF170" s="52">
        <f>SUMIFS('BAZA DANYCH'!$R:$R,'BAZA DANYCH'!$B:$B,STATYSTYKI!$B170,'BAZA DANYCH'!$J:$J,STATYSTYKI!BF$165,'BAZA DANYCH'!$C:$C,STATYSTYKI!$C170,'BAZA DANYCH'!$I:$I,$L$7)</f>
        <v>0</v>
      </c>
      <c r="BG170" s="52">
        <f>SUMIFS('BAZA DANYCH'!$R:$R,'BAZA DANYCH'!$B:$B,STATYSTYKI!$B170,'BAZA DANYCH'!$J:$J,STATYSTYKI!BG$165,'BAZA DANYCH'!$C:$C,STATYSTYKI!$C170,'BAZA DANYCH'!$I:$I,$L$7)</f>
        <v>0</v>
      </c>
      <c r="BH170" s="52">
        <f>SUMIFS('BAZA DANYCH'!$R:$R,'BAZA DANYCH'!$B:$B,STATYSTYKI!$B170,'BAZA DANYCH'!$J:$J,STATYSTYKI!BH$165,'BAZA DANYCH'!$C:$C,STATYSTYKI!$C170,'BAZA DANYCH'!$I:$I,$L$7)</f>
        <v>0</v>
      </c>
      <c r="BI170" s="52">
        <f>SUMIFS('BAZA DANYCH'!$R:$R,'BAZA DANYCH'!$B:$B,STATYSTYKI!$B170,'BAZA DANYCH'!$J:$J,STATYSTYKI!BI$165,'BAZA DANYCH'!$C:$C,STATYSTYKI!$C170,'BAZA DANYCH'!$I:$I,$L$7)</f>
        <v>0</v>
      </c>
      <c r="BJ170" s="52">
        <f>SUMIFS('BAZA DANYCH'!$R:$R,'BAZA DANYCH'!$B:$B,STATYSTYKI!$B170,'BAZA DANYCH'!$J:$J,STATYSTYKI!BJ$165,'BAZA DANYCH'!$C:$C,STATYSTYKI!$C170,'BAZA DANYCH'!$I:$I,$L$7)</f>
        <v>0</v>
      </c>
      <c r="BK170" s="52">
        <f>SUMIFS('BAZA DANYCH'!$R:$R,'BAZA DANYCH'!$B:$B,STATYSTYKI!$B170,'BAZA DANYCH'!$J:$J,STATYSTYKI!BK$165,'BAZA DANYCH'!$C:$C,STATYSTYKI!$C170,'BAZA DANYCH'!$I:$I,$L$7)</f>
        <v>0</v>
      </c>
      <c r="BL170" s="52">
        <f>SUMIFS('BAZA DANYCH'!$R:$R,'BAZA DANYCH'!$B:$B,STATYSTYKI!$B170,'BAZA DANYCH'!$J:$J,STATYSTYKI!BL$165,'BAZA DANYCH'!$C:$C,STATYSTYKI!$C170,'BAZA DANYCH'!$I:$I,$L$7)</f>
        <v>0</v>
      </c>
      <c r="BM170" s="52">
        <f>SUMIFS('BAZA DANYCH'!$R:$R,'BAZA DANYCH'!$B:$B,STATYSTYKI!$B170,'BAZA DANYCH'!$J:$J,STATYSTYKI!BM$165,'BAZA DANYCH'!$C:$C,STATYSTYKI!$C170,'BAZA DANYCH'!$I:$I,$L$7)</f>
        <v>0</v>
      </c>
      <c r="BN170" s="52">
        <f>SUMIFS('BAZA DANYCH'!$R:$R,'BAZA DANYCH'!$B:$B,STATYSTYKI!$B170,'BAZA DANYCH'!$J:$J,STATYSTYKI!BN$165,'BAZA DANYCH'!$C:$C,STATYSTYKI!$C170,'BAZA DANYCH'!$I:$I,$L$7)</f>
        <v>0</v>
      </c>
      <c r="BO170" s="52">
        <f>SUMIFS('BAZA DANYCH'!$R:$R,'BAZA DANYCH'!$B:$B,STATYSTYKI!$B170,'BAZA DANYCH'!$J:$J,STATYSTYKI!BO$165,'BAZA DANYCH'!$C:$C,STATYSTYKI!$C170,'BAZA DANYCH'!$I:$I,$L$7)</f>
        <v>0</v>
      </c>
      <c r="BP170" s="52">
        <f>SUMIFS('BAZA DANYCH'!$R:$R,'BAZA DANYCH'!$B:$B,STATYSTYKI!$B170,'BAZA DANYCH'!$J:$J,STATYSTYKI!BP$165,'BAZA DANYCH'!$C:$C,STATYSTYKI!$C170,'BAZA DANYCH'!$I:$I,$L$7)</f>
        <v>0</v>
      </c>
      <c r="BQ170" s="52">
        <f>SUMIFS('BAZA DANYCH'!$R:$R,'BAZA DANYCH'!$B:$B,STATYSTYKI!$B170,'BAZA DANYCH'!$J:$J,STATYSTYKI!BQ$165,'BAZA DANYCH'!$C:$C,STATYSTYKI!$C170,'BAZA DANYCH'!$I:$I,$L$7)</f>
        <v>0</v>
      </c>
      <c r="BR170" s="52">
        <f>SUMIFS('BAZA DANYCH'!$R:$R,'BAZA DANYCH'!$B:$B,STATYSTYKI!$B170,'BAZA DANYCH'!$J:$J,STATYSTYKI!BR$165,'BAZA DANYCH'!$C:$C,STATYSTYKI!$C170,'BAZA DANYCH'!$I:$I,$L$7)</f>
        <v>0</v>
      </c>
      <c r="BS170" s="52">
        <f>SUMIFS('BAZA DANYCH'!$R:$R,'BAZA DANYCH'!$B:$B,STATYSTYKI!$B170,'BAZA DANYCH'!$J:$J,STATYSTYKI!BS$165,'BAZA DANYCH'!$C:$C,STATYSTYKI!$C170,'BAZA DANYCH'!$I:$I,$L$7)</f>
        <v>118</v>
      </c>
      <c r="BT170" s="52">
        <f>SUMIFS('BAZA DANYCH'!$R:$R,'BAZA DANYCH'!$B:$B,STATYSTYKI!$B170,'BAZA DANYCH'!$J:$J,STATYSTYKI!BT$165,'BAZA DANYCH'!$C:$C,STATYSTYKI!$C170,'BAZA DANYCH'!$I:$I,$L$7)</f>
        <v>526</v>
      </c>
      <c r="BU170" s="52">
        <f>SUMIFS('BAZA DANYCH'!$R:$R,'BAZA DANYCH'!$B:$B,STATYSTYKI!$B170,'BAZA DANYCH'!$J:$J,STATYSTYKI!BU$165,'BAZA DANYCH'!$C:$C,STATYSTYKI!$C170,'BAZA DANYCH'!$I:$I,$L$7)</f>
        <v>478</v>
      </c>
      <c r="BV170" s="52">
        <f>SUMIFS('BAZA DANYCH'!$R:$R,'BAZA DANYCH'!$B:$B,STATYSTYKI!$B170,'BAZA DANYCH'!$J:$J,STATYSTYKI!BV$165,'BAZA DANYCH'!$C:$C,STATYSTYKI!$C170,'BAZA DANYCH'!$I:$I,$L$7)</f>
        <v>425</v>
      </c>
      <c r="BW170" s="52">
        <f>SUMIFS('BAZA DANYCH'!$R:$R,'BAZA DANYCH'!$B:$B,STATYSTYKI!$B170,'BAZA DANYCH'!$J:$J,STATYSTYKI!BW$165,'BAZA DANYCH'!$C:$C,STATYSTYKI!$C170,'BAZA DANYCH'!$I:$I,$L$7)</f>
        <v>436</v>
      </c>
      <c r="BX170" s="52">
        <f>SUMIFS('BAZA DANYCH'!$R:$R,'BAZA DANYCH'!$B:$B,STATYSTYKI!$B170,'BAZA DANYCH'!$J:$J,STATYSTYKI!BX$165,'BAZA DANYCH'!$C:$C,STATYSTYKI!$C170,'BAZA DANYCH'!$I:$I,$L$7)</f>
        <v>380</v>
      </c>
      <c r="BY170" s="52">
        <f>SUMIFS('BAZA DANYCH'!$R:$R,'BAZA DANYCH'!$B:$B,STATYSTYKI!$B170,'BAZA DANYCH'!$J:$J,STATYSTYKI!BY$165,'BAZA DANYCH'!$C:$C,STATYSTYKI!$C170,'BAZA DANYCH'!$I:$I,$L$7)</f>
        <v>423</v>
      </c>
      <c r="BZ170" s="52">
        <f>SUMIFS('BAZA DANYCH'!$R:$R,'BAZA DANYCH'!$B:$B,STATYSTYKI!$B170,'BAZA DANYCH'!$J:$J,STATYSTYKI!BZ$165,'BAZA DANYCH'!$C:$C,STATYSTYKI!$C170,'BAZA DANYCH'!$I:$I,$L$7)</f>
        <v>333</v>
      </c>
      <c r="CA170" s="52">
        <f>SUMIFS('BAZA DANYCH'!$R:$R,'BAZA DANYCH'!$B:$B,STATYSTYKI!$B170,'BAZA DANYCH'!$J:$J,STATYSTYKI!CA$165,'BAZA DANYCH'!$C:$C,STATYSTYKI!$C170,'BAZA DANYCH'!$I:$I,$L$7)</f>
        <v>330</v>
      </c>
      <c r="CB170" s="52">
        <f>SUMIFS('BAZA DANYCH'!$R:$R,'BAZA DANYCH'!$B:$B,STATYSTYKI!$B170,'BAZA DANYCH'!$J:$J,STATYSTYKI!CB$165,'BAZA DANYCH'!$C:$C,STATYSTYKI!$C170,'BAZA DANYCH'!$I:$I,$L$7)</f>
        <v>306</v>
      </c>
      <c r="CC170" s="52">
        <f>SUMIFS('BAZA DANYCH'!$R:$R,'BAZA DANYCH'!$B:$B,STATYSTYKI!$B170,'BAZA DANYCH'!$J:$J,STATYSTYKI!CC$165,'BAZA DANYCH'!$C:$C,STATYSTYKI!$C170,'BAZA DANYCH'!$I:$I,$L$7)</f>
        <v>260</v>
      </c>
      <c r="CD170" s="52">
        <f>SUMIFS('BAZA DANYCH'!$R:$R,'BAZA DANYCH'!$B:$B,STATYSTYKI!$B170,'BAZA DANYCH'!$J:$J,STATYSTYKI!CD$165,'BAZA DANYCH'!$C:$C,STATYSTYKI!$C170,'BAZA DANYCH'!$I:$I,$L$7)</f>
        <v>277</v>
      </c>
      <c r="CE170" s="52">
        <f>SUMIFS('BAZA DANYCH'!$R:$R,'BAZA DANYCH'!$B:$B,STATYSTYKI!$B170,'BAZA DANYCH'!$J:$J,STATYSTYKI!CE$165,'BAZA DANYCH'!$C:$C,STATYSTYKI!$C170,'BAZA DANYCH'!$I:$I,$L$7)</f>
        <v>223</v>
      </c>
      <c r="CF170" s="52">
        <f>SUMIFS('BAZA DANYCH'!$R:$R,'BAZA DANYCH'!$B:$B,STATYSTYKI!$B170,'BAZA DANYCH'!$J:$J,STATYSTYKI!CF$165,'BAZA DANYCH'!$C:$C,STATYSTYKI!$C170,'BAZA DANYCH'!$I:$I,$L$7)</f>
        <v>227</v>
      </c>
      <c r="CG170" s="52">
        <f>SUMIFS('BAZA DANYCH'!$R:$R,'BAZA DANYCH'!$B:$B,STATYSTYKI!$B170,'BAZA DANYCH'!$J:$J,STATYSTYKI!CG$165,'BAZA DANYCH'!$C:$C,STATYSTYKI!$C170,'BAZA DANYCH'!$I:$I,$L$7)</f>
        <v>188</v>
      </c>
      <c r="CH170" s="52">
        <f>SUMIFS('BAZA DANYCH'!$R:$R,'BAZA DANYCH'!$B:$B,STATYSTYKI!$B170,'BAZA DANYCH'!$J:$J,STATYSTYKI!CH$165,'BAZA DANYCH'!$C:$C,STATYSTYKI!$C170,'BAZA DANYCH'!$I:$I,$L$7)</f>
        <v>216</v>
      </c>
      <c r="CI170" s="52">
        <f>SUMIFS('BAZA DANYCH'!$R:$R,'BAZA DANYCH'!$B:$B,STATYSTYKI!$B170,'BAZA DANYCH'!$J:$J,STATYSTYKI!CI$165,'BAZA DANYCH'!$C:$C,STATYSTYKI!$C170,'BAZA DANYCH'!$I:$I,$L$7)</f>
        <v>166</v>
      </c>
      <c r="CJ170" s="52">
        <f>SUMIFS('BAZA DANYCH'!$R:$R,'BAZA DANYCH'!$B:$B,STATYSTYKI!$B170,'BAZA DANYCH'!$J:$J,STATYSTYKI!CJ$165,'BAZA DANYCH'!$C:$C,STATYSTYKI!$C170,'BAZA DANYCH'!$I:$I,$L$7)</f>
        <v>172</v>
      </c>
      <c r="CK170" s="52">
        <f>SUMIFS('BAZA DANYCH'!$R:$R,'BAZA DANYCH'!$B:$B,STATYSTYKI!$B170,'BAZA DANYCH'!$J:$J,STATYSTYKI!CK$165,'BAZA DANYCH'!$C:$C,STATYSTYKI!$C170,'BAZA DANYCH'!$I:$I,$L$7)</f>
        <v>171</v>
      </c>
      <c r="CL170" s="52">
        <f>SUMIFS('BAZA DANYCH'!$R:$R,'BAZA DANYCH'!$B:$B,STATYSTYKI!$B170,'BAZA DANYCH'!$J:$J,STATYSTYKI!CL$165,'BAZA DANYCH'!$C:$C,STATYSTYKI!$C170,'BAZA DANYCH'!$I:$I,$L$7)</f>
        <v>157</v>
      </c>
      <c r="CM170" s="52">
        <f>SUMIFS('BAZA DANYCH'!$R:$R,'BAZA DANYCH'!$B:$B,STATYSTYKI!$B170,'BAZA DANYCH'!$J:$J,STATYSTYKI!CM$165,'BAZA DANYCH'!$C:$C,STATYSTYKI!$C170,'BAZA DANYCH'!$I:$I,$L$7)</f>
        <v>161</v>
      </c>
      <c r="CN170" s="52">
        <f>SUMIFS('BAZA DANYCH'!$R:$R,'BAZA DANYCH'!$B:$B,STATYSTYKI!$B170,'BAZA DANYCH'!$J:$J,STATYSTYKI!CN$165,'BAZA DANYCH'!$C:$C,STATYSTYKI!$C170,'BAZA DANYCH'!$I:$I,$L$7)</f>
        <v>144</v>
      </c>
      <c r="CO170" s="52">
        <f>SUMIFS('BAZA DANYCH'!$R:$R,'BAZA DANYCH'!$B:$B,STATYSTYKI!$B170,'BAZA DANYCH'!$J:$J,STATYSTYKI!CO$165,'BAZA DANYCH'!$C:$C,STATYSTYKI!$C170,'BAZA DANYCH'!$I:$I,$L$7)</f>
        <v>124</v>
      </c>
      <c r="CP170" s="52">
        <f>SUMIFS('BAZA DANYCH'!$R:$R,'BAZA DANYCH'!$B:$B,STATYSTYKI!$B170,'BAZA DANYCH'!$J:$J,STATYSTYKI!CP$165,'BAZA DANYCH'!$C:$C,STATYSTYKI!$C170,'BAZA DANYCH'!$I:$I,$L$7)</f>
        <v>122</v>
      </c>
      <c r="CQ170" s="52">
        <f>SUMIFS('BAZA DANYCH'!$R:$R,'BAZA DANYCH'!$B:$B,STATYSTYKI!$B170,'BAZA DANYCH'!$J:$J,STATYSTYKI!CQ$165,'BAZA DANYCH'!$C:$C,STATYSTYKI!$C170,'BAZA DANYCH'!$I:$I,$L$7)</f>
        <v>128</v>
      </c>
      <c r="CR170" s="52">
        <f>SUMIFS('BAZA DANYCH'!$R:$R,'BAZA DANYCH'!$B:$B,STATYSTYKI!$B170,'BAZA DANYCH'!$J:$J,STATYSTYKI!CR$165,'BAZA DANYCH'!$C:$C,STATYSTYKI!$C170,'BAZA DANYCH'!$I:$I,$L$7)</f>
        <v>90</v>
      </c>
      <c r="CS170" s="52">
        <f>SUMIFS('BAZA DANYCH'!$R:$R,'BAZA DANYCH'!$B:$B,STATYSTYKI!$B170,'BAZA DANYCH'!$J:$J,STATYSTYKI!CS$165,'BAZA DANYCH'!$C:$C,STATYSTYKI!$C170,'BAZA DANYCH'!$I:$I,$L$7)</f>
        <v>87</v>
      </c>
      <c r="CT170" s="52">
        <f>SUMIFS('BAZA DANYCH'!$R:$R,'BAZA DANYCH'!$B:$B,STATYSTYKI!$B170,'BAZA DANYCH'!$J:$J,STATYSTYKI!CT$165,'BAZA DANYCH'!$C:$C,STATYSTYKI!$C170,'BAZA DANYCH'!$I:$I,$L$7)</f>
        <v>98</v>
      </c>
      <c r="CU170" s="52">
        <f>SUMIFS('BAZA DANYCH'!$R:$R,'BAZA DANYCH'!$B:$B,STATYSTYKI!$B170,'BAZA DANYCH'!$J:$J,STATYSTYKI!CU$165,'BAZA DANYCH'!$C:$C,STATYSTYKI!$C170,'BAZA DANYCH'!$I:$I,$L$7)</f>
        <v>85</v>
      </c>
      <c r="CV170" s="52">
        <f>SUMIFS('BAZA DANYCH'!$R:$R,'BAZA DANYCH'!$B:$B,STATYSTYKI!$B170,'BAZA DANYCH'!$J:$J,STATYSTYKI!CV$165,'BAZA DANYCH'!$C:$C,STATYSTYKI!$C170,'BAZA DANYCH'!$I:$I,$L$7)</f>
        <v>66</v>
      </c>
    </row>
    <row r="171" spans="1:102">
      <c r="B171" s="18" t="s">
        <v>127</v>
      </c>
      <c r="C171" s="20" t="s">
        <v>121</v>
      </c>
      <c r="D171" s="52">
        <f t="shared" si="234"/>
        <v>18055</v>
      </c>
      <c r="E171" s="52">
        <f>SUMIFS('BAZA DANYCH'!$R:$R,'BAZA DANYCH'!$B:$B,STATYSTYKI!$B171,'BAZA DANYCH'!$J:$J,STATYSTYKI!E$165,'BAZA DANYCH'!$C:$C,STATYSTYKI!$C171,'BAZA DANYCH'!$I:$I,$L$7)</f>
        <v>0</v>
      </c>
      <c r="F171" s="52">
        <f>SUMIFS('BAZA DANYCH'!$R:$R,'BAZA DANYCH'!$B:$B,STATYSTYKI!$B171,'BAZA DANYCH'!$J:$J,STATYSTYKI!F$165,'BAZA DANYCH'!$C:$C,STATYSTYKI!$C171,'BAZA DANYCH'!$I:$I,$L$7)</f>
        <v>0</v>
      </c>
      <c r="G171" s="52">
        <f>SUMIFS('BAZA DANYCH'!$R:$R,'BAZA DANYCH'!$B:$B,STATYSTYKI!$B171,'BAZA DANYCH'!$J:$J,STATYSTYKI!G$165,'BAZA DANYCH'!$C:$C,STATYSTYKI!$C171,'BAZA DANYCH'!$I:$I,$L$7)</f>
        <v>0</v>
      </c>
      <c r="H171" s="52">
        <f>SUMIFS('BAZA DANYCH'!$R:$R,'BAZA DANYCH'!$B:$B,STATYSTYKI!$B171,'BAZA DANYCH'!$J:$J,STATYSTYKI!H$165,'BAZA DANYCH'!$C:$C,STATYSTYKI!$C171,'BAZA DANYCH'!$I:$I,$L$7)</f>
        <v>0</v>
      </c>
      <c r="I171" s="52">
        <f>SUMIFS('BAZA DANYCH'!$R:$R,'BAZA DANYCH'!$B:$B,STATYSTYKI!$B171,'BAZA DANYCH'!$J:$J,STATYSTYKI!I$165,'BAZA DANYCH'!$C:$C,STATYSTYKI!$C171,'BAZA DANYCH'!$I:$I,$L$7)</f>
        <v>0</v>
      </c>
      <c r="J171" s="52">
        <f>SUMIFS('BAZA DANYCH'!$R:$R,'BAZA DANYCH'!$B:$B,STATYSTYKI!$B171,'BAZA DANYCH'!$J:$J,STATYSTYKI!J$165,'BAZA DANYCH'!$C:$C,STATYSTYKI!$C171,'BAZA DANYCH'!$I:$I,$L$7)</f>
        <v>0</v>
      </c>
      <c r="K171" s="52">
        <f>SUMIFS('BAZA DANYCH'!$R:$R,'BAZA DANYCH'!$B:$B,STATYSTYKI!$B171,'BAZA DANYCH'!$J:$J,STATYSTYKI!K$165,'BAZA DANYCH'!$C:$C,STATYSTYKI!$C171,'BAZA DANYCH'!$I:$I,$L$7)</f>
        <v>0</v>
      </c>
      <c r="L171" s="52">
        <f>SUMIFS('BAZA DANYCH'!$R:$R,'BAZA DANYCH'!$B:$B,STATYSTYKI!$B171,'BAZA DANYCH'!$J:$J,STATYSTYKI!L$165,'BAZA DANYCH'!$C:$C,STATYSTYKI!$C171,'BAZA DANYCH'!$I:$I,$L$7)</f>
        <v>0</v>
      </c>
      <c r="M171" s="52">
        <f>SUMIFS('BAZA DANYCH'!$R:$R,'BAZA DANYCH'!$B:$B,STATYSTYKI!$B171,'BAZA DANYCH'!$J:$J,STATYSTYKI!M$165,'BAZA DANYCH'!$C:$C,STATYSTYKI!$C171,'BAZA DANYCH'!$I:$I,$L$7)</f>
        <v>0</v>
      </c>
      <c r="N171" s="52">
        <f>SUMIFS('BAZA DANYCH'!$R:$R,'BAZA DANYCH'!$B:$B,STATYSTYKI!$B171,'BAZA DANYCH'!$J:$J,STATYSTYKI!N$165,'BAZA DANYCH'!$C:$C,STATYSTYKI!$C171,'BAZA DANYCH'!$I:$I,$L$7)</f>
        <v>0</v>
      </c>
      <c r="O171" s="52">
        <f>SUMIFS('BAZA DANYCH'!$R:$R,'BAZA DANYCH'!$B:$B,STATYSTYKI!$B171,'BAZA DANYCH'!$J:$J,STATYSTYKI!O$165,'BAZA DANYCH'!$C:$C,STATYSTYKI!$C171,'BAZA DANYCH'!$I:$I,$L$7)</f>
        <v>0</v>
      </c>
      <c r="P171" s="52">
        <f>SUMIFS('BAZA DANYCH'!$R:$R,'BAZA DANYCH'!$B:$B,STATYSTYKI!$B171,'BAZA DANYCH'!$J:$J,STATYSTYKI!P$165,'BAZA DANYCH'!$C:$C,STATYSTYKI!$C171,'BAZA DANYCH'!$I:$I,$L$7)</f>
        <v>0</v>
      </c>
      <c r="Q171" s="52">
        <f>SUMIFS('BAZA DANYCH'!$R:$R,'BAZA DANYCH'!$B:$B,STATYSTYKI!$B171,'BAZA DANYCH'!$J:$J,STATYSTYKI!Q$165,'BAZA DANYCH'!$C:$C,STATYSTYKI!$C171,'BAZA DANYCH'!$I:$I,$L$7)</f>
        <v>0</v>
      </c>
      <c r="R171" s="52">
        <f>SUMIFS('BAZA DANYCH'!$R:$R,'BAZA DANYCH'!$B:$B,STATYSTYKI!$B171,'BAZA DANYCH'!$J:$J,STATYSTYKI!R$165,'BAZA DANYCH'!$C:$C,STATYSTYKI!$C171,'BAZA DANYCH'!$I:$I,$L$7)</f>
        <v>0</v>
      </c>
      <c r="S171" s="52">
        <f>SUMIFS('BAZA DANYCH'!$R:$R,'BAZA DANYCH'!$B:$B,STATYSTYKI!$B171,'BAZA DANYCH'!$J:$J,STATYSTYKI!S$165,'BAZA DANYCH'!$C:$C,STATYSTYKI!$C171,'BAZA DANYCH'!$I:$I,$L$7)</f>
        <v>0</v>
      </c>
      <c r="T171" s="52">
        <f>SUMIFS('BAZA DANYCH'!$R:$R,'BAZA DANYCH'!$B:$B,STATYSTYKI!$B171,'BAZA DANYCH'!$J:$J,STATYSTYKI!T$165,'BAZA DANYCH'!$C:$C,STATYSTYKI!$C171,'BAZA DANYCH'!$I:$I,$L$7)</f>
        <v>0</v>
      </c>
      <c r="U171" s="52">
        <f>SUMIFS('BAZA DANYCH'!$R:$R,'BAZA DANYCH'!$B:$B,STATYSTYKI!$B171,'BAZA DANYCH'!$J:$J,STATYSTYKI!U$165,'BAZA DANYCH'!$C:$C,STATYSTYKI!$C171,'BAZA DANYCH'!$I:$I,$L$7)</f>
        <v>0</v>
      </c>
      <c r="V171" s="52">
        <f>SUMIFS('BAZA DANYCH'!$R:$R,'BAZA DANYCH'!$B:$B,STATYSTYKI!$B171,'BAZA DANYCH'!$J:$J,STATYSTYKI!V$165,'BAZA DANYCH'!$C:$C,STATYSTYKI!$C171,'BAZA DANYCH'!$I:$I,$L$7)</f>
        <v>0</v>
      </c>
      <c r="W171" s="52">
        <f>SUMIFS('BAZA DANYCH'!$R:$R,'BAZA DANYCH'!$B:$B,STATYSTYKI!$B171,'BAZA DANYCH'!$J:$J,STATYSTYKI!W$165,'BAZA DANYCH'!$C:$C,STATYSTYKI!$C171,'BAZA DANYCH'!$I:$I,$L$7)</f>
        <v>0</v>
      </c>
      <c r="X171" s="52">
        <f>SUMIFS('BAZA DANYCH'!$R:$R,'BAZA DANYCH'!$B:$B,STATYSTYKI!$B171,'BAZA DANYCH'!$J:$J,STATYSTYKI!X$165,'BAZA DANYCH'!$C:$C,STATYSTYKI!$C171,'BAZA DANYCH'!$I:$I,$L$7)</f>
        <v>0</v>
      </c>
      <c r="Y171" s="52">
        <f>SUMIFS('BAZA DANYCH'!$R:$R,'BAZA DANYCH'!$B:$B,STATYSTYKI!$B171,'BAZA DANYCH'!$J:$J,STATYSTYKI!Y$165,'BAZA DANYCH'!$C:$C,STATYSTYKI!$C171,'BAZA DANYCH'!$I:$I,$L$7)</f>
        <v>0</v>
      </c>
      <c r="Z171" s="52">
        <f>SUMIFS('BAZA DANYCH'!$R:$R,'BAZA DANYCH'!$B:$B,STATYSTYKI!$B171,'BAZA DANYCH'!$J:$J,STATYSTYKI!Z$165,'BAZA DANYCH'!$C:$C,STATYSTYKI!$C171,'BAZA DANYCH'!$I:$I,$L$7)</f>
        <v>0</v>
      </c>
      <c r="AA171" s="52">
        <f>SUMIFS('BAZA DANYCH'!$R:$R,'BAZA DANYCH'!$B:$B,STATYSTYKI!$B171,'BAZA DANYCH'!$J:$J,STATYSTYKI!AA$165,'BAZA DANYCH'!$C:$C,STATYSTYKI!$C171,'BAZA DANYCH'!$I:$I,$L$7)</f>
        <v>0</v>
      </c>
      <c r="AB171" s="52">
        <f>SUMIFS('BAZA DANYCH'!$R:$R,'BAZA DANYCH'!$B:$B,STATYSTYKI!$B171,'BAZA DANYCH'!$J:$J,STATYSTYKI!AB$165,'BAZA DANYCH'!$C:$C,STATYSTYKI!$C171,'BAZA DANYCH'!$I:$I,$L$7)</f>
        <v>0</v>
      </c>
      <c r="AC171" s="52">
        <f>SUMIFS('BAZA DANYCH'!$R:$R,'BAZA DANYCH'!$B:$B,STATYSTYKI!$B171,'BAZA DANYCH'!$J:$J,STATYSTYKI!AC$165,'BAZA DANYCH'!$C:$C,STATYSTYKI!$C171,'BAZA DANYCH'!$I:$I,$L$7)</f>
        <v>0</v>
      </c>
      <c r="AD171" s="52">
        <f>SUMIFS('BAZA DANYCH'!$R:$R,'BAZA DANYCH'!$B:$B,STATYSTYKI!$B171,'BAZA DANYCH'!$J:$J,STATYSTYKI!AD$165,'BAZA DANYCH'!$C:$C,STATYSTYKI!$C171,'BAZA DANYCH'!$I:$I,$L$7)</f>
        <v>0</v>
      </c>
      <c r="AE171" s="52">
        <f>SUMIFS('BAZA DANYCH'!$R:$R,'BAZA DANYCH'!$B:$B,STATYSTYKI!$B171,'BAZA DANYCH'!$J:$J,STATYSTYKI!AE$165,'BAZA DANYCH'!$C:$C,STATYSTYKI!$C171,'BAZA DANYCH'!$I:$I,$L$7)</f>
        <v>0</v>
      </c>
      <c r="AF171" s="52">
        <f>SUMIFS('BAZA DANYCH'!$R:$R,'BAZA DANYCH'!$B:$B,STATYSTYKI!$B171,'BAZA DANYCH'!$J:$J,STATYSTYKI!AF$165,'BAZA DANYCH'!$C:$C,STATYSTYKI!$C171,'BAZA DANYCH'!$I:$I,$L$7)</f>
        <v>0</v>
      </c>
      <c r="AG171" s="52">
        <f>SUMIFS('BAZA DANYCH'!$R:$R,'BAZA DANYCH'!$B:$B,STATYSTYKI!$B171,'BAZA DANYCH'!$J:$J,STATYSTYKI!AG$165,'BAZA DANYCH'!$C:$C,STATYSTYKI!$C171,'BAZA DANYCH'!$I:$I,$L$7)</f>
        <v>0</v>
      </c>
      <c r="AH171" s="52">
        <f>SUMIFS('BAZA DANYCH'!$R:$R,'BAZA DANYCH'!$B:$B,STATYSTYKI!$B171,'BAZA DANYCH'!$J:$J,STATYSTYKI!AH$165,'BAZA DANYCH'!$C:$C,STATYSTYKI!$C171,'BAZA DANYCH'!$I:$I,$L$7)</f>
        <v>0</v>
      </c>
      <c r="AI171" s="52">
        <f>SUMIFS('BAZA DANYCH'!$R:$R,'BAZA DANYCH'!$B:$B,STATYSTYKI!$B171,'BAZA DANYCH'!$J:$J,STATYSTYKI!AI$165,'BAZA DANYCH'!$C:$C,STATYSTYKI!$C171,'BAZA DANYCH'!$I:$I,$L$7)</f>
        <v>0</v>
      </c>
      <c r="AJ171" s="52">
        <f>SUMIFS('BAZA DANYCH'!$R:$R,'BAZA DANYCH'!$B:$B,STATYSTYKI!$B171,'BAZA DANYCH'!$J:$J,STATYSTYKI!AJ$165,'BAZA DANYCH'!$C:$C,STATYSTYKI!$C171,'BAZA DANYCH'!$I:$I,$L$7)</f>
        <v>0</v>
      </c>
      <c r="AK171" s="52">
        <f>SUMIFS('BAZA DANYCH'!$R:$R,'BAZA DANYCH'!$B:$B,STATYSTYKI!$B171,'BAZA DANYCH'!$J:$J,STATYSTYKI!AK$165,'BAZA DANYCH'!$C:$C,STATYSTYKI!$C171,'BAZA DANYCH'!$I:$I,$L$7)</f>
        <v>0</v>
      </c>
      <c r="AL171" s="52">
        <f>SUMIFS('BAZA DANYCH'!$R:$R,'BAZA DANYCH'!$B:$B,STATYSTYKI!$B171,'BAZA DANYCH'!$J:$J,STATYSTYKI!AL$165,'BAZA DANYCH'!$C:$C,STATYSTYKI!$C171,'BAZA DANYCH'!$I:$I,$L$7)</f>
        <v>0</v>
      </c>
      <c r="AM171" s="52">
        <f>SUMIFS('BAZA DANYCH'!$R:$R,'BAZA DANYCH'!$B:$B,STATYSTYKI!$B171,'BAZA DANYCH'!$J:$J,STATYSTYKI!AM$165,'BAZA DANYCH'!$C:$C,STATYSTYKI!$C171,'BAZA DANYCH'!$I:$I,$L$7)</f>
        <v>0</v>
      </c>
      <c r="AN171" s="52">
        <f>SUMIFS('BAZA DANYCH'!$R:$R,'BAZA DANYCH'!$B:$B,STATYSTYKI!$B171,'BAZA DANYCH'!$J:$J,STATYSTYKI!AN$165,'BAZA DANYCH'!$C:$C,STATYSTYKI!$C171,'BAZA DANYCH'!$I:$I,$L$7)</f>
        <v>0</v>
      </c>
      <c r="AO171" s="52">
        <f>SUMIFS('BAZA DANYCH'!$R:$R,'BAZA DANYCH'!$B:$B,STATYSTYKI!$B171,'BAZA DANYCH'!$J:$J,STATYSTYKI!AO$165,'BAZA DANYCH'!$C:$C,STATYSTYKI!$C171,'BAZA DANYCH'!$I:$I,$L$7)</f>
        <v>3</v>
      </c>
      <c r="AP171" s="52">
        <f>SUMIFS('BAZA DANYCH'!$R:$R,'BAZA DANYCH'!$B:$B,STATYSTYKI!$B171,'BAZA DANYCH'!$J:$J,STATYSTYKI!AP$165,'BAZA DANYCH'!$C:$C,STATYSTYKI!$C171,'BAZA DANYCH'!$I:$I,$L$7)</f>
        <v>407</v>
      </c>
      <c r="AQ171" s="52">
        <f>SUMIFS('BAZA DANYCH'!$R:$R,'BAZA DANYCH'!$B:$B,STATYSTYKI!$B171,'BAZA DANYCH'!$J:$J,STATYSTYKI!AQ$165,'BAZA DANYCH'!$C:$C,STATYSTYKI!$C171,'BAZA DANYCH'!$I:$I,$L$7)</f>
        <v>413</v>
      </c>
      <c r="AR171" s="52">
        <f>SUMIFS('BAZA DANYCH'!$R:$R,'BAZA DANYCH'!$B:$B,STATYSTYKI!$B171,'BAZA DANYCH'!$J:$J,STATYSTYKI!AR$165,'BAZA DANYCH'!$C:$C,STATYSTYKI!$C171,'BAZA DANYCH'!$I:$I,$L$7)</f>
        <v>352</v>
      </c>
      <c r="AS171" s="52">
        <f>SUMIFS('BAZA DANYCH'!$R:$R,'BAZA DANYCH'!$B:$B,STATYSTYKI!$B171,'BAZA DANYCH'!$J:$J,STATYSTYKI!AS$165,'BAZA DANYCH'!$C:$C,STATYSTYKI!$C171,'BAZA DANYCH'!$I:$I,$L$7)</f>
        <v>385</v>
      </c>
      <c r="AT171" s="52">
        <f>SUMIFS('BAZA DANYCH'!$R:$R,'BAZA DANYCH'!$B:$B,STATYSTYKI!$B171,'BAZA DANYCH'!$J:$J,STATYSTYKI!AT$165,'BAZA DANYCH'!$C:$C,STATYSTYKI!$C171,'BAZA DANYCH'!$I:$I,$L$7)</f>
        <v>351</v>
      </c>
      <c r="AU171" s="52">
        <f>SUMIFS('BAZA DANYCH'!$R:$R,'BAZA DANYCH'!$B:$B,STATYSTYKI!$B171,'BAZA DANYCH'!$J:$J,STATYSTYKI!AU$165,'BAZA DANYCH'!$C:$C,STATYSTYKI!$C171,'BAZA DANYCH'!$I:$I,$L$7)</f>
        <v>344</v>
      </c>
      <c r="AV171" s="52">
        <f>SUMIFS('BAZA DANYCH'!$R:$R,'BAZA DANYCH'!$B:$B,STATYSTYKI!$B171,'BAZA DANYCH'!$J:$J,STATYSTYKI!AV$165,'BAZA DANYCH'!$C:$C,STATYSTYKI!$C171,'BAZA DANYCH'!$I:$I,$L$7)</f>
        <v>345</v>
      </c>
      <c r="AW171" s="52">
        <f>SUMIFS('BAZA DANYCH'!$R:$R,'BAZA DANYCH'!$B:$B,STATYSTYKI!$B171,'BAZA DANYCH'!$J:$J,STATYSTYKI!AW$165,'BAZA DANYCH'!$C:$C,STATYSTYKI!$C171,'BAZA DANYCH'!$I:$I,$L$7)</f>
        <v>321</v>
      </c>
      <c r="AX171" s="52">
        <f>SUMIFS('BAZA DANYCH'!$R:$R,'BAZA DANYCH'!$B:$B,STATYSTYKI!$B171,'BAZA DANYCH'!$J:$J,STATYSTYKI!AX$165,'BAZA DANYCH'!$C:$C,STATYSTYKI!$C171,'BAZA DANYCH'!$I:$I,$L$7)</f>
        <v>325</v>
      </c>
      <c r="AY171" s="52">
        <f>SUMIFS('BAZA DANYCH'!$R:$R,'BAZA DANYCH'!$B:$B,STATYSTYKI!$B171,'BAZA DANYCH'!$J:$J,STATYSTYKI!AY$165,'BAZA DANYCH'!$C:$C,STATYSTYKI!$C171,'BAZA DANYCH'!$I:$I,$L$7)</f>
        <v>340</v>
      </c>
      <c r="AZ171" s="52">
        <f>SUMIFS('BAZA DANYCH'!$R:$R,'BAZA DANYCH'!$B:$B,STATYSTYKI!$B171,'BAZA DANYCH'!$J:$J,STATYSTYKI!AZ$165,'BAZA DANYCH'!$C:$C,STATYSTYKI!$C171,'BAZA DANYCH'!$I:$I,$L$7)</f>
        <v>306</v>
      </c>
      <c r="BA171" s="52">
        <f>SUMIFS('BAZA DANYCH'!$R:$R,'BAZA DANYCH'!$B:$B,STATYSTYKI!$B171,'BAZA DANYCH'!$J:$J,STATYSTYKI!BA$165,'BAZA DANYCH'!$C:$C,STATYSTYKI!$C171,'BAZA DANYCH'!$I:$I,$L$7)</f>
        <v>326</v>
      </c>
      <c r="BB171" s="52">
        <f>SUMIFS('BAZA DANYCH'!$R:$R,'BAZA DANYCH'!$B:$B,STATYSTYKI!$B171,'BAZA DANYCH'!$J:$J,STATYSTYKI!BB$165,'BAZA DANYCH'!$C:$C,STATYSTYKI!$C171,'BAZA DANYCH'!$I:$I,$L$7)</f>
        <v>333</v>
      </c>
      <c r="BC171" s="52">
        <f>SUMIFS('BAZA DANYCH'!$R:$R,'BAZA DANYCH'!$B:$B,STATYSTYKI!$B171,'BAZA DANYCH'!$J:$J,STATYSTYKI!BC$165,'BAZA DANYCH'!$C:$C,STATYSTYKI!$C171,'BAZA DANYCH'!$I:$I,$L$7)</f>
        <v>326</v>
      </c>
      <c r="BD171" s="52">
        <f>SUMIFS('BAZA DANYCH'!$R:$R,'BAZA DANYCH'!$B:$B,STATYSTYKI!$B171,'BAZA DANYCH'!$J:$J,STATYSTYKI!BD$165,'BAZA DANYCH'!$C:$C,STATYSTYKI!$C171,'BAZA DANYCH'!$I:$I,$L$7)</f>
        <v>308</v>
      </c>
      <c r="BE171" s="52">
        <f>SUMIFS('BAZA DANYCH'!$R:$R,'BAZA DANYCH'!$B:$B,STATYSTYKI!$B171,'BAZA DANYCH'!$J:$J,STATYSTYKI!BE$165,'BAZA DANYCH'!$C:$C,STATYSTYKI!$C171,'BAZA DANYCH'!$I:$I,$L$7)</f>
        <v>301</v>
      </c>
      <c r="BF171" s="52">
        <f>SUMIFS('BAZA DANYCH'!$R:$R,'BAZA DANYCH'!$B:$B,STATYSTYKI!$B171,'BAZA DANYCH'!$J:$J,STATYSTYKI!BF$165,'BAZA DANYCH'!$C:$C,STATYSTYKI!$C171,'BAZA DANYCH'!$I:$I,$L$7)</f>
        <v>358</v>
      </c>
      <c r="BG171" s="52">
        <f>SUMIFS('BAZA DANYCH'!$R:$R,'BAZA DANYCH'!$B:$B,STATYSTYKI!$B171,'BAZA DANYCH'!$J:$J,STATYSTYKI!BG$165,'BAZA DANYCH'!$C:$C,STATYSTYKI!$C171,'BAZA DANYCH'!$I:$I,$L$7)</f>
        <v>333</v>
      </c>
      <c r="BH171" s="52">
        <f>SUMIFS('BAZA DANYCH'!$R:$R,'BAZA DANYCH'!$B:$B,STATYSTYKI!$B171,'BAZA DANYCH'!$J:$J,STATYSTYKI!BH$165,'BAZA DANYCH'!$C:$C,STATYSTYKI!$C171,'BAZA DANYCH'!$I:$I,$L$7)</f>
        <v>343</v>
      </c>
      <c r="BI171" s="52">
        <f>SUMIFS('BAZA DANYCH'!$R:$R,'BAZA DANYCH'!$B:$B,STATYSTYKI!$B171,'BAZA DANYCH'!$J:$J,STATYSTYKI!BI$165,'BAZA DANYCH'!$C:$C,STATYSTYKI!$C171,'BAZA DANYCH'!$I:$I,$L$7)</f>
        <v>342</v>
      </c>
      <c r="BJ171" s="52">
        <f>SUMIFS('BAZA DANYCH'!$R:$R,'BAZA DANYCH'!$B:$B,STATYSTYKI!$B171,'BAZA DANYCH'!$J:$J,STATYSTYKI!BJ$165,'BAZA DANYCH'!$C:$C,STATYSTYKI!$C171,'BAZA DANYCH'!$I:$I,$L$7)</f>
        <v>390</v>
      </c>
      <c r="BK171" s="52">
        <f>SUMIFS('BAZA DANYCH'!$R:$R,'BAZA DANYCH'!$B:$B,STATYSTYKI!$B171,'BAZA DANYCH'!$J:$J,STATYSTYKI!BK$165,'BAZA DANYCH'!$C:$C,STATYSTYKI!$C171,'BAZA DANYCH'!$I:$I,$L$7)</f>
        <v>378</v>
      </c>
      <c r="BL171" s="52">
        <f>SUMIFS('BAZA DANYCH'!$R:$R,'BAZA DANYCH'!$B:$B,STATYSTYKI!$B171,'BAZA DANYCH'!$J:$J,STATYSTYKI!BL$165,'BAZA DANYCH'!$C:$C,STATYSTYKI!$C171,'BAZA DANYCH'!$I:$I,$L$7)</f>
        <v>403</v>
      </c>
      <c r="BM171" s="52">
        <f>SUMIFS('BAZA DANYCH'!$R:$R,'BAZA DANYCH'!$B:$B,STATYSTYKI!$B171,'BAZA DANYCH'!$J:$J,STATYSTYKI!BM$165,'BAZA DANYCH'!$C:$C,STATYSTYKI!$C171,'BAZA DANYCH'!$I:$I,$L$7)</f>
        <v>358</v>
      </c>
      <c r="BN171" s="52">
        <f>SUMIFS('BAZA DANYCH'!$R:$R,'BAZA DANYCH'!$B:$B,STATYSTYKI!$B171,'BAZA DANYCH'!$J:$J,STATYSTYKI!BN$165,'BAZA DANYCH'!$C:$C,STATYSTYKI!$C171,'BAZA DANYCH'!$I:$I,$L$7)</f>
        <v>391</v>
      </c>
      <c r="BO171" s="52">
        <f>SUMIFS('BAZA DANYCH'!$R:$R,'BAZA DANYCH'!$B:$B,STATYSTYKI!$B171,'BAZA DANYCH'!$J:$J,STATYSTYKI!BO$165,'BAZA DANYCH'!$C:$C,STATYSTYKI!$C171,'BAZA DANYCH'!$I:$I,$L$7)</f>
        <v>415</v>
      </c>
      <c r="BP171" s="52">
        <f>SUMIFS('BAZA DANYCH'!$R:$R,'BAZA DANYCH'!$B:$B,STATYSTYKI!$B171,'BAZA DANYCH'!$J:$J,STATYSTYKI!BP$165,'BAZA DANYCH'!$C:$C,STATYSTYKI!$C171,'BAZA DANYCH'!$I:$I,$L$7)</f>
        <v>447</v>
      </c>
      <c r="BQ171" s="52">
        <f>SUMIFS('BAZA DANYCH'!$R:$R,'BAZA DANYCH'!$B:$B,STATYSTYKI!$B171,'BAZA DANYCH'!$J:$J,STATYSTYKI!BQ$165,'BAZA DANYCH'!$C:$C,STATYSTYKI!$C171,'BAZA DANYCH'!$I:$I,$L$7)</f>
        <v>440</v>
      </c>
      <c r="BR171" s="52">
        <f>SUMIFS('BAZA DANYCH'!$R:$R,'BAZA DANYCH'!$B:$B,STATYSTYKI!$B171,'BAZA DANYCH'!$J:$J,STATYSTYKI!BR$165,'BAZA DANYCH'!$C:$C,STATYSTYKI!$C171,'BAZA DANYCH'!$I:$I,$L$7)</f>
        <v>426</v>
      </c>
      <c r="BS171" s="52">
        <f>SUMIFS('BAZA DANYCH'!$R:$R,'BAZA DANYCH'!$B:$B,STATYSTYKI!$B171,'BAZA DANYCH'!$J:$J,STATYSTYKI!BS$165,'BAZA DANYCH'!$C:$C,STATYSTYKI!$C171,'BAZA DANYCH'!$I:$I,$L$7)</f>
        <v>498</v>
      </c>
      <c r="BT171" s="52">
        <f>SUMIFS('BAZA DANYCH'!$R:$R,'BAZA DANYCH'!$B:$B,STATYSTYKI!$B171,'BAZA DANYCH'!$J:$J,STATYSTYKI!BT$165,'BAZA DANYCH'!$C:$C,STATYSTYKI!$C171,'BAZA DANYCH'!$I:$I,$L$7)</f>
        <v>465</v>
      </c>
      <c r="BU171" s="52">
        <f>SUMIFS('BAZA DANYCH'!$R:$R,'BAZA DANYCH'!$B:$B,STATYSTYKI!$B171,'BAZA DANYCH'!$J:$J,STATYSTYKI!BU$165,'BAZA DANYCH'!$C:$C,STATYSTYKI!$C171,'BAZA DANYCH'!$I:$I,$L$7)</f>
        <v>406</v>
      </c>
      <c r="BV171" s="52">
        <f>SUMIFS('BAZA DANYCH'!$R:$R,'BAZA DANYCH'!$B:$B,STATYSTYKI!$B171,'BAZA DANYCH'!$J:$J,STATYSTYKI!BV$165,'BAZA DANYCH'!$C:$C,STATYSTYKI!$C171,'BAZA DANYCH'!$I:$I,$L$7)</f>
        <v>358</v>
      </c>
      <c r="BW171" s="52">
        <f>SUMIFS('BAZA DANYCH'!$R:$R,'BAZA DANYCH'!$B:$B,STATYSTYKI!$B171,'BAZA DANYCH'!$J:$J,STATYSTYKI!BW$165,'BAZA DANYCH'!$C:$C,STATYSTYKI!$C171,'BAZA DANYCH'!$I:$I,$L$7)</f>
        <v>370</v>
      </c>
      <c r="BX171" s="52">
        <f>SUMIFS('BAZA DANYCH'!$R:$R,'BAZA DANYCH'!$B:$B,STATYSTYKI!$B171,'BAZA DANYCH'!$J:$J,STATYSTYKI!BX$165,'BAZA DANYCH'!$C:$C,STATYSTYKI!$C171,'BAZA DANYCH'!$I:$I,$L$7)</f>
        <v>347</v>
      </c>
      <c r="BY171" s="52">
        <f>SUMIFS('BAZA DANYCH'!$R:$R,'BAZA DANYCH'!$B:$B,STATYSTYKI!$B171,'BAZA DANYCH'!$J:$J,STATYSTYKI!BY$165,'BAZA DANYCH'!$C:$C,STATYSTYKI!$C171,'BAZA DANYCH'!$I:$I,$L$7)</f>
        <v>342</v>
      </c>
      <c r="BZ171" s="52">
        <f>SUMIFS('BAZA DANYCH'!$R:$R,'BAZA DANYCH'!$B:$B,STATYSTYKI!$B171,'BAZA DANYCH'!$J:$J,STATYSTYKI!BZ$165,'BAZA DANYCH'!$C:$C,STATYSTYKI!$C171,'BAZA DANYCH'!$I:$I,$L$7)</f>
        <v>322</v>
      </c>
      <c r="CA171" s="52">
        <f>SUMIFS('BAZA DANYCH'!$R:$R,'BAZA DANYCH'!$B:$B,STATYSTYKI!$B171,'BAZA DANYCH'!$J:$J,STATYSTYKI!CA$165,'BAZA DANYCH'!$C:$C,STATYSTYKI!$C171,'BAZA DANYCH'!$I:$I,$L$7)</f>
        <v>324</v>
      </c>
      <c r="CB171" s="52">
        <f>SUMIFS('BAZA DANYCH'!$R:$R,'BAZA DANYCH'!$B:$B,STATYSTYKI!$B171,'BAZA DANYCH'!$J:$J,STATYSTYKI!CB$165,'BAZA DANYCH'!$C:$C,STATYSTYKI!$C171,'BAZA DANYCH'!$I:$I,$L$7)</f>
        <v>311</v>
      </c>
      <c r="CC171" s="52">
        <f>SUMIFS('BAZA DANYCH'!$R:$R,'BAZA DANYCH'!$B:$B,STATYSTYKI!$B171,'BAZA DANYCH'!$J:$J,STATYSTYKI!CC$165,'BAZA DANYCH'!$C:$C,STATYSTYKI!$C171,'BAZA DANYCH'!$I:$I,$L$7)</f>
        <v>287</v>
      </c>
      <c r="CD171" s="52">
        <f>SUMIFS('BAZA DANYCH'!$R:$R,'BAZA DANYCH'!$B:$B,STATYSTYKI!$B171,'BAZA DANYCH'!$J:$J,STATYSTYKI!CD$165,'BAZA DANYCH'!$C:$C,STATYSTYKI!$C171,'BAZA DANYCH'!$I:$I,$L$7)</f>
        <v>290</v>
      </c>
      <c r="CE171" s="52">
        <f>SUMIFS('BAZA DANYCH'!$R:$R,'BAZA DANYCH'!$B:$B,STATYSTYKI!$B171,'BAZA DANYCH'!$J:$J,STATYSTYKI!CE$165,'BAZA DANYCH'!$C:$C,STATYSTYKI!$C171,'BAZA DANYCH'!$I:$I,$L$7)</f>
        <v>265</v>
      </c>
      <c r="CF171" s="52">
        <f>SUMIFS('BAZA DANYCH'!$R:$R,'BAZA DANYCH'!$B:$B,STATYSTYKI!$B171,'BAZA DANYCH'!$J:$J,STATYSTYKI!CF$165,'BAZA DANYCH'!$C:$C,STATYSTYKI!$C171,'BAZA DANYCH'!$I:$I,$L$7)</f>
        <v>262</v>
      </c>
      <c r="CG171" s="52">
        <f>SUMIFS('BAZA DANYCH'!$R:$R,'BAZA DANYCH'!$B:$B,STATYSTYKI!$B171,'BAZA DANYCH'!$J:$J,STATYSTYKI!CG$165,'BAZA DANYCH'!$C:$C,STATYSTYKI!$C171,'BAZA DANYCH'!$I:$I,$L$7)</f>
        <v>252</v>
      </c>
      <c r="CH171" s="52">
        <f>SUMIFS('BAZA DANYCH'!$R:$R,'BAZA DANYCH'!$B:$B,STATYSTYKI!$B171,'BAZA DANYCH'!$J:$J,STATYSTYKI!CH$165,'BAZA DANYCH'!$C:$C,STATYSTYKI!$C171,'BAZA DANYCH'!$I:$I,$L$7)</f>
        <v>228</v>
      </c>
      <c r="CI171" s="52">
        <f>SUMIFS('BAZA DANYCH'!$R:$R,'BAZA DANYCH'!$B:$B,STATYSTYKI!$B171,'BAZA DANYCH'!$J:$J,STATYSTYKI!CI$165,'BAZA DANYCH'!$C:$C,STATYSTYKI!$C171,'BAZA DANYCH'!$I:$I,$L$7)</f>
        <v>248</v>
      </c>
      <c r="CJ171" s="52">
        <f>SUMIFS('BAZA DANYCH'!$R:$R,'BAZA DANYCH'!$B:$B,STATYSTYKI!$B171,'BAZA DANYCH'!$J:$J,STATYSTYKI!CJ$165,'BAZA DANYCH'!$C:$C,STATYSTYKI!$C171,'BAZA DANYCH'!$I:$I,$L$7)</f>
        <v>191</v>
      </c>
      <c r="CK171" s="52">
        <f>SUMIFS('BAZA DANYCH'!$R:$R,'BAZA DANYCH'!$B:$B,STATYSTYKI!$B171,'BAZA DANYCH'!$J:$J,STATYSTYKI!CK$165,'BAZA DANYCH'!$C:$C,STATYSTYKI!$C171,'BAZA DANYCH'!$I:$I,$L$7)</f>
        <v>212</v>
      </c>
      <c r="CL171" s="52">
        <f>SUMIFS('BAZA DANYCH'!$R:$R,'BAZA DANYCH'!$B:$B,STATYSTYKI!$B171,'BAZA DANYCH'!$J:$J,STATYSTYKI!CL$165,'BAZA DANYCH'!$C:$C,STATYSTYKI!$C171,'BAZA DANYCH'!$I:$I,$L$7)</f>
        <v>199</v>
      </c>
      <c r="CM171" s="52">
        <f>SUMIFS('BAZA DANYCH'!$R:$R,'BAZA DANYCH'!$B:$B,STATYSTYKI!$B171,'BAZA DANYCH'!$J:$J,STATYSTYKI!CM$165,'BAZA DANYCH'!$C:$C,STATYSTYKI!$C171,'BAZA DANYCH'!$I:$I,$L$7)</f>
        <v>183</v>
      </c>
      <c r="CN171" s="52">
        <f>SUMIFS('BAZA DANYCH'!$R:$R,'BAZA DANYCH'!$B:$B,STATYSTYKI!$B171,'BAZA DANYCH'!$J:$J,STATYSTYKI!CN$165,'BAZA DANYCH'!$C:$C,STATYSTYKI!$C171,'BAZA DANYCH'!$I:$I,$L$7)</f>
        <v>184</v>
      </c>
      <c r="CO171" s="52">
        <f>SUMIFS('BAZA DANYCH'!$R:$R,'BAZA DANYCH'!$B:$B,STATYSTYKI!$B171,'BAZA DANYCH'!$J:$J,STATYSTYKI!CO$165,'BAZA DANYCH'!$C:$C,STATYSTYKI!$C171,'BAZA DANYCH'!$I:$I,$L$7)</f>
        <v>146</v>
      </c>
      <c r="CP171" s="52">
        <f>SUMIFS('BAZA DANYCH'!$R:$R,'BAZA DANYCH'!$B:$B,STATYSTYKI!$B171,'BAZA DANYCH'!$J:$J,STATYSTYKI!CP$165,'BAZA DANYCH'!$C:$C,STATYSTYKI!$C171,'BAZA DANYCH'!$I:$I,$L$7)</f>
        <v>160</v>
      </c>
      <c r="CQ171" s="52">
        <f>SUMIFS('BAZA DANYCH'!$R:$R,'BAZA DANYCH'!$B:$B,STATYSTYKI!$B171,'BAZA DANYCH'!$J:$J,STATYSTYKI!CQ$165,'BAZA DANYCH'!$C:$C,STATYSTYKI!$C171,'BAZA DANYCH'!$I:$I,$L$7)</f>
        <v>159</v>
      </c>
      <c r="CR171" s="52">
        <f>SUMIFS('BAZA DANYCH'!$R:$R,'BAZA DANYCH'!$B:$B,STATYSTYKI!$B171,'BAZA DANYCH'!$J:$J,STATYSTYKI!CR$165,'BAZA DANYCH'!$C:$C,STATYSTYKI!$C171,'BAZA DANYCH'!$I:$I,$L$7)</f>
        <v>119</v>
      </c>
      <c r="CS171" s="52">
        <f>SUMIFS('BAZA DANYCH'!$R:$R,'BAZA DANYCH'!$B:$B,STATYSTYKI!$B171,'BAZA DANYCH'!$J:$J,STATYSTYKI!CS$165,'BAZA DANYCH'!$C:$C,STATYSTYKI!$C171,'BAZA DANYCH'!$I:$I,$L$7)</f>
        <v>111</v>
      </c>
      <c r="CT171" s="52">
        <f>SUMIFS('BAZA DANYCH'!$R:$R,'BAZA DANYCH'!$B:$B,STATYSTYKI!$B171,'BAZA DANYCH'!$J:$J,STATYSTYKI!CT$165,'BAZA DANYCH'!$C:$C,STATYSTYKI!$C171,'BAZA DANYCH'!$I:$I,$L$7)</f>
        <v>112</v>
      </c>
      <c r="CU171" s="52">
        <f>SUMIFS('BAZA DANYCH'!$R:$R,'BAZA DANYCH'!$B:$B,STATYSTYKI!$B171,'BAZA DANYCH'!$J:$J,STATYSTYKI!CU$165,'BAZA DANYCH'!$C:$C,STATYSTYKI!$C171,'BAZA DANYCH'!$I:$I,$L$7)</f>
        <v>100</v>
      </c>
      <c r="CV171" s="52">
        <f>SUMIFS('BAZA DANYCH'!$R:$R,'BAZA DANYCH'!$B:$B,STATYSTYKI!$B171,'BAZA DANYCH'!$J:$J,STATYSTYKI!CV$165,'BAZA DANYCH'!$C:$C,STATYSTYKI!$C171,'BAZA DANYCH'!$I:$I,$L$7)</f>
        <v>94</v>
      </c>
    </row>
    <row r="172" spans="1:102">
      <c r="B172" s="18" t="s">
        <v>116</v>
      </c>
      <c r="C172" s="20" t="s">
        <v>115</v>
      </c>
      <c r="D172" s="52">
        <f t="shared" si="234"/>
        <v>17138</v>
      </c>
      <c r="E172" s="52">
        <f>SUMIFS('BAZA DANYCH'!$R:$R,'BAZA DANYCH'!$B:$B,STATYSTYKI!$B172,'BAZA DANYCH'!$J:$J,STATYSTYKI!E$165,'BAZA DANYCH'!$C:$C,STATYSTYKI!$C172,'BAZA DANYCH'!$I:$I,$L$7)</f>
        <v>0</v>
      </c>
      <c r="F172" s="52">
        <f>SUMIFS('BAZA DANYCH'!$R:$R,'BAZA DANYCH'!$B:$B,STATYSTYKI!$B172,'BAZA DANYCH'!$J:$J,STATYSTYKI!F$165,'BAZA DANYCH'!$C:$C,STATYSTYKI!$C172,'BAZA DANYCH'!$I:$I,$L$7)</f>
        <v>0</v>
      </c>
      <c r="G172" s="52">
        <f>SUMIFS('BAZA DANYCH'!$R:$R,'BAZA DANYCH'!$B:$B,STATYSTYKI!$B172,'BAZA DANYCH'!$J:$J,STATYSTYKI!G$165,'BAZA DANYCH'!$C:$C,STATYSTYKI!$C172,'BAZA DANYCH'!$I:$I,$L$7)</f>
        <v>0</v>
      </c>
      <c r="H172" s="52">
        <f>SUMIFS('BAZA DANYCH'!$R:$R,'BAZA DANYCH'!$B:$B,STATYSTYKI!$B172,'BAZA DANYCH'!$J:$J,STATYSTYKI!H$165,'BAZA DANYCH'!$C:$C,STATYSTYKI!$C172,'BAZA DANYCH'!$I:$I,$L$7)</f>
        <v>0</v>
      </c>
      <c r="I172" s="52">
        <f>SUMIFS('BAZA DANYCH'!$R:$R,'BAZA DANYCH'!$B:$B,STATYSTYKI!$B172,'BAZA DANYCH'!$J:$J,STATYSTYKI!I$165,'BAZA DANYCH'!$C:$C,STATYSTYKI!$C172,'BAZA DANYCH'!$I:$I,$L$7)</f>
        <v>0</v>
      </c>
      <c r="J172" s="52">
        <f>SUMIFS('BAZA DANYCH'!$R:$R,'BAZA DANYCH'!$B:$B,STATYSTYKI!$B172,'BAZA DANYCH'!$J:$J,STATYSTYKI!J$165,'BAZA DANYCH'!$C:$C,STATYSTYKI!$C172,'BAZA DANYCH'!$I:$I,$L$7)</f>
        <v>0</v>
      </c>
      <c r="K172" s="52">
        <f>SUMIFS('BAZA DANYCH'!$R:$R,'BAZA DANYCH'!$B:$B,STATYSTYKI!$B172,'BAZA DANYCH'!$J:$J,STATYSTYKI!K$165,'BAZA DANYCH'!$C:$C,STATYSTYKI!$C172,'BAZA DANYCH'!$I:$I,$L$7)</f>
        <v>0</v>
      </c>
      <c r="L172" s="52">
        <f>SUMIFS('BAZA DANYCH'!$R:$R,'BAZA DANYCH'!$B:$B,STATYSTYKI!$B172,'BAZA DANYCH'!$J:$J,STATYSTYKI!L$165,'BAZA DANYCH'!$C:$C,STATYSTYKI!$C172,'BAZA DANYCH'!$I:$I,$L$7)</f>
        <v>0</v>
      </c>
      <c r="M172" s="52">
        <f>SUMIFS('BAZA DANYCH'!$R:$R,'BAZA DANYCH'!$B:$B,STATYSTYKI!$B172,'BAZA DANYCH'!$J:$J,STATYSTYKI!M$165,'BAZA DANYCH'!$C:$C,STATYSTYKI!$C172,'BAZA DANYCH'!$I:$I,$L$7)</f>
        <v>0</v>
      </c>
      <c r="N172" s="52">
        <f>SUMIFS('BAZA DANYCH'!$R:$R,'BAZA DANYCH'!$B:$B,STATYSTYKI!$B172,'BAZA DANYCH'!$J:$J,STATYSTYKI!N$165,'BAZA DANYCH'!$C:$C,STATYSTYKI!$C172,'BAZA DANYCH'!$I:$I,$L$7)</f>
        <v>0</v>
      </c>
      <c r="O172" s="52">
        <f>SUMIFS('BAZA DANYCH'!$R:$R,'BAZA DANYCH'!$B:$B,STATYSTYKI!$B172,'BAZA DANYCH'!$J:$J,STATYSTYKI!O$165,'BAZA DANYCH'!$C:$C,STATYSTYKI!$C172,'BAZA DANYCH'!$I:$I,$L$7)</f>
        <v>0</v>
      </c>
      <c r="P172" s="52">
        <f>SUMIFS('BAZA DANYCH'!$R:$R,'BAZA DANYCH'!$B:$B,STATYSTYKI!$B172,'BAZA DANYCH'!$J:$J,STATYSTYKI!P$165,'BAZA DANYCH'!$C:$C,STATYSTYKI!$C172,'BAZA DANYCH'!$I:$I,$L$7)</f>
        <v>0</v>
      </c>
      <c r="Q172" s="52">
        <f>SUMIFS('BAZA DANYCH'!$R:$R,'BAZA DANYCH'!$B:$B,STATYSTYKI!$B172,'BAZA DANYCH'!$J:$J,STATYSTYKI!Q$165,'BAZA DANYCH'!$C:$C,STATYSTYKI!$C172,'BAZA DANYCH'!$I:$I,$L$7)</f>
        <v>0</v>
      </c>
      <c r="R172" s="52">
        <f>SUMIFS('BAZA DANYCH'!$R:$R,'BAZA DANYCH'!$B:$B,STATYSTYKI!$B172,'BAZA DANYCH'!$J:$J,STATYSTYKI!R$165,'BAZA DANYCH'!$C:$C,STATYSTYKI!$C172,'BAZA DANYCH'!$I:$I,$L$7)</f>
        <v>0</v>
      </c>
      <c r="S172" s="52">
        <f>SUMIFS('BAZA DANYCH'!$R:$R,'BAZA DANYCH'!$B:$B,STATYSTYKI!$B172,'BAZA DANYCH'!$J:$J,STATYSTYKI!S$165,'BAZA DANYCH'!$C:$C,STATYSTYKI!$C172,'BAZA DANYCH'!$I:$I,$L$7)</f>
        <v>0</v>
      </c>
      <c r="T172" s="52">
        <f>SUMIFS('BAZA DANYCH'!$R:$R,'BAZA DANYCH'!$B:$B,STATYSTYKI!$B172,'BAZA DANYCH'!$J:$J,STATYSTYKI!T$165,'BAZA DANYCH'!$C:$C,STATYSTYKI!$C172,'BAZA DANYCH'!$I:$I,$L$7)</f>
        <v>0</v>
      </c>
      <c r="U172" s="52">
        <f>SUMIFS('BAZA DANYCH'!$R:$R,'BAZA DANYCH'!$B:$B,STATYSTYKI!$B172,'BAZA DANYCH'!$J:$J,STATYSTYKI!U$165,'BAZA DANYCH'!$C:$C,STATYSTYKI!$C172,'BAZA DANYCH'!$I:$I,$L$7)</f>
        <v>0</v>
      </c>
      <c r="V172" s="52">
        <f>SUMIFS('BAZA DANYCH'!$R:$R,'BAZA DANYCH'!$B:$B,STATYSTYKI!$B172,'BAZA DANYCH'!$J:$J,STATYSTYKI!V$165,'BAZA DANYCH'!$C:$C,STATYSTYKI!$C172,'BAZA DANYCH'!$I:$I,$L$7)</f>
        <v>0</v>
      </c>
      <c r="W172" s="52">
        <f>SUMIFS('BAZA DANYCH'!$R:$R,'BAZA DANYCH'!$B:$B,STATYSTYKI!$B172,'BAZA DANYCH'!$J:$J,STATYSTYKI!W$165,'BAZA DANYCH'!$C:$C,STATYSTYKI!$C172,'BAZA DANYCH'!$I:$I,$L$7)</f>
        <v>0</v>
      </c>
      <c r="X172" s="52">
        <f>SUMIFS('BAZA DANYCH'!$R:$R,'BAZA DANYCH'!$B:$B,STATYSTYKI!$B172,'BAZA DANYCH'!$J:$J,STATYSTYKI!X$165,'BAZA DANYCH'!$C:$C,STATYSTYKI!$C172,'BAZA DANYCH'!$I:$I,$L$7)</f>
        <v>0</v>
      </c>
      <c r="Y172" s="52">
        <f>SUMIFS('BAZA DANYCH'!$R:$R,'BAZA DANYCH'!$B:$B,STATYSTYKI!$B172,'BAZA DANYCH'!$J:$J,STATYSTYKI!Y$165,'BAZA DANYCH'!$C:$C,STATYSTYKI!$C172,'BAZA DANYCH'!$I:$I,$L$7)</f>
        <v>0</v>
      </c>
      <c r="Z172" s="52">
        <f>SUMIFS('BAZA DANYCH'!$R:$R,'BAZA DANYCH'!$B:$B,STATYSTYKI!$B172,'BAZA DANYCH'!$J:$J,STATYSTYKI!Z$165,'BAZA DANYCH'!$C:$C,STATYSTYKI!$C172,'BAZA DANYCH'!$I:$I,$L$7)</f>
        <v>0</v>
      </c>
      <c r="AA172" s="52">
        <f>SUMIFS('BAZA DANYCH'!$R:$R,'BAZA DANYCH'!$B:$B,STATYSTYKI!$B172,'BAZA DANYCH'!$J:$J,STATYSTYKI!AA$165,'BAZA DANYCH'!$C:$C,STATYSTYKI!$C172,'BAZA DANYCH'!$I:$I,$L$7)</f>
        <v>0</v>
      </c>
      <c r="AB172" s="52">
        <f>SUMIFS('BAZA DANYCH'!$R:$R,'BAZA DANYCH'!$B:$B,STATYSTYKI!$B172,'BAZA DANYCH'!$J:$J,STATYSTYKI!AB$165,'BAZA DANYCH'!$C:$C,STATYSTYKI!$C172,'BAZA DANYCH'!$I:$I,$L$7)</f>
        <v>0</v>
      </c>
      <c r="AC172" s="52">
        <f>SUMIFS('BAZA DANYCH'!$R:$R,'BAZA DANYCH'!$B:$B,STATYSTYKI!$B172,'BAZA DANYCH'!$J:$J,STATYSTYKI!AC$165,'BAZA DANYCH'!$C:$C,STATYSTYKI!$C172,'BAZA DANYCH'!$I:$I,$L$7)</f>
        <v>0</v>
      </c>
      <c r="AD172" s="52">
        <f>SUMIFS('BAZA DANYCH'!$R:$R,'BAZA DANYCH'!$B:$B,STATYSTYKI!$B172,'BAZA DANYCH'!$J:$J,STATYSTYKI!AD$165,'BAZA DANYCH'!$C:$C,STATYSTYKI!$C172,'BAZA DANYCH'!$I:$I,$L$7)</f>
        <v>0</v>
      </c>
      <c r="AE172" s="52">
        <f>SUMIFS('BAZA DANYCH'!$R:$R,'BAZA DANYCH'!$B:$B,STATYSTYKI!$B172,'BAZA DANYCH'!$J:$J,STATYSTYKI!AE$165,'BAZA DANYCH'!$C:$C,STATYSTYKI!$C172,'BAZA DANYCH'!$I:$I,$L$7)</f>
        <v>0</v>
      </c>
      <c r="AF172" s="52">
        <f>SUMIFS('BAZA DANYCH'!$R:$R,'BAZA DANYCH'!$B:$B,STATYSTYKI!$B172,'BAZA DANYCH'!$J:$J,STATYSTYKI!AF$165,'BAZA DANYCH'!$C:$C,STATYSTYKI!$C172,'BAZA DANYCH'!$I:$I,$L$7)</f>
        <v>0</v>
      </c>
      <c r="AG172" s="52">
        <f>SUMIFS('BAZA DANYCH'!$R:$R,'BAZA DANYCH'!$B:$B,STATYSTYKI!$B172,'BAZA DANYCH'!$J:$J,STATYSTYKI!AG$165,'BAZA DANYCH'!$C:$C,STATYSTYKI!$C172,'BAZA DANYCH'!$I:$I,$L$7)</f>
        <v>0</v>
      </c>
      <c r="AH172" s="52">
        <f>SUMIFS('BAZA DANYCH'!$R:$R,'BAZA DANYCH'!$B:$B,STATYSTYKI!$B172,'BAZA DANYCH'!$J:$J,STATYSTYKI!AH$165,'BAZA DANYCH'!$C:$C,STATYSTYKI!$C172,'BAZA DANYCH'!$I:$I,$L$7)</f>
        <v>0</v>
      </c>
      <c r="AI172" s="52">
        <f>SUMIFS('BAZA DANYCH'!$R:$R,'BAZA DANYCH'!$B:$B,STATYSTYKI!$B172,'BAZA DANYCH'!$J:$J,STATYSTYKI!AI$165,'BAZA DANYCH'!$C:$C,STATYSTYKI!$C172,'BAZA DANYCH'!$I:$I,$L$7)</f>
        <v>0</v>
      </c>
      <c r="AJ172" s="52">
        <f>SUMIFS('BAZA DANYCH'!$R:$R,'BAZA DANYCH'!$B:$B,STATYSTYKI!$B172,'BAZA DANYCH'!$J:$J,STATYSTYKI!AJ$165,'BAZA DANYCH'!$C:$C,STATYSTYKI!$C172,'BAZA DANYCH'!$I:$I,$L$7)</f>
        <v>0</v>
      </c>
      <c r="AK172" s="52">
        <f>SUMIFS('BAZA DANYCH'!$R:$R,'BAZA DANYCH'!$B:$B,STATYSTYKI!$B172,'BAZA DANYCH'!$J:$J,STATYSTYKI!AK$165,'BAZA DANYCH'!$C:$C,STATYSTYKI!$C172,'BAZA DANYCH'!$I:$I,$L$7)</f>
        <v>0</v>
      </c>
      <c r="AL172" s="52">
        <f>SUMIFS('BAZA DANYCH'!$R:$R,'BAZA DANYCH'!$B:$B,STATYSTYKI!$B172,'BAZA DANYCH'!$J:$J,STATYSTYKI!AL$165,'BAZA DANYCH'!$C:$C,STATYSTYKI!$C172,'BAZA DANYCH'!$I:$I,$L$7)</f>
        <v>0</v>
      </c>
      <c r="AM172" s="52">
        <f>SUMIFS('BAZA DANYCH'!$R:$R,'BAZA DANYCH'!$B:$B,STATYSTYKI!$B172,'BAZA DANYCH'!$J:$J,STATYSTYKI!AM$165,'BAZA DANYCH'!$C:$C,STATYSTYKI!$C172,'BAZA DANYCH'!$I:$I,$L$7)</f>
        <v>0</v>
      </c>
      <c r="AN172" s="52">
        <f>SUMIFS('BAZA DANYCH'!$R:$R,'BAZA DANYCH'!$B:$B,STATYSTYKI!$B172,'BAZA DANYCH'!$J:$J,STATYSTYKI!AN$165,'BAZA DANYCH'!$C:$C,STATYSTYKI!$C172,'BAZA DANYCH'!$I:$I,$L$7)</f>
        <v>365</v>
      </c>
      <c r="AO172" s="52">
        <f>SUMIFS('BAZA DANYCH'!$R:$R,'BAZA DANYCH'!$B:$B,STATYSTYKI!$B172,'BAZA DANYCH'!$J:$J,STATYSTYKI!AO$165,'BAZA DANYCH'!$C:$C,STATYSTYKI!$C172,'BAZA DANYCH'!$I:$I,$L$7)</f>
        <v>493</v>
      </c>
      <c r="AP172" s="52">
        <f>SUMIFS('BAZA DANYCH'!$R:$R,'BAZA DANYCH'!$B:$B,STATYSTYKI!$B172,'BAZA DANYCH'!$J:$J,STATYSTYKI!AP$165,'BAZA DANYCH'!$C:$C,STATYSTYKI!$C172,'BAZA DANYCH'!$I:$I,$L$7)</f>
        <v>457</v>
      </c>
      <c r="AQ172" s="52">
        <f>SUMIFS('BAZA DANYCH'!$R:$R,'BAZA DANYCH'!$B:$B,STATYSTYKI!$B172,'BAZA DANYCH'!$J:$J,STATYSTYKI!AQ$165,'BAZA DANYCH'!$C:$C,STATYSTYKI!$C172,'BAZA DANYCH'!$I:$I,$L$7)</f>
        <v>523</v>
      </c>
      <c r="AR172" s="52">
        <f>SUMIFS('BAZA DANYCH'!$R:$R,'BAZA DANYCH'!$B:$B,STATYSTYKI!$B172,'BAZA DANYCH'!$J:$J,STATYSTYKI!AR$165,'BAZA DANYCH'!$C:$C,STATYSTYKI!$C172,'BAZA DANYCH'!$I:$I,$L$7)</f>
        <v>424</v>
      </c>
      <c r="AS172" s="52">
        <f>SUMIFS('BAZA DANYCH'!$R:$R,'BAZA DANYCH'!$B:$B,STATYSTYKI!$B172,'BAZA DANYCH'!$J:$J,STATYSTYKI!AS$165,'BAZA DANYCH'!$C:$C,STATYSTYKI!$C172,'BAZA DANYCH'!$I:$I,$L$7)</f>
        <v>421</v>
      </c>
      <c r="AT172" s="52">
        <f>SUMIFS('BAZA DANYCH'!$R:$R,'BAZA DANYCH'!$B:$B,STATYSTYKI!$B172,'BAZA DANYCH'!$J:$J,STATYSTYKI!AT$165,'BAZA DANYCH'!$C:$C,STATYSTYKI!$C172,'BAZA DANYCH'!$I:$I,$L$7)</f>
        <v>374</v>
      </c>
      <c r="AU172" s="52">
        <f>SUMIFS('BAZA DANYCH'!$R:$R,'BAZA DANYCH'!$B:$B,STATYSTYKI!$B172,'BAZA DANYCH'!$J:$J,STATYSTYKI!AU$165,'BAZA DANYCH'!$C:$C,STATYSTYKI!$C172,'BAZA DANYCH'!$I:$I,$L$7)</f>
        <v>366</v>
      </c>
      <c r="AV172" s="52">
        <f>SUMIFS('BAZA DANYCH'!$R:$R,'BAZA DANYCH'!$B:$B,STATYSTYKI!$B172,'BAZA DANYCH'!$J:$J,STATYSTYKI!AV$165,'BAZA DANYCH'!$C:$C,STATYSTYKI!$C172,'BAZA DANYCH'!$I:$I,$L$7)</f>
        <v>373</v>
      </c>
      <c r="AW172" s="52">
        <f>SUMIFS('BAZA DANYCH'!$R:$R,'BAZA DANYCH'!$B:$B,STATYSTYKI!$B172,'BAZA DANYCH'!$J:$J,STATYSTYKI!AW$165,'BAZA DANYCH'!$C:$C,STATYSTYKI!$C172,'BAZA DANYCH'!$I:$I,$L$7)</f>
        <v>350</v>
      </c>
      <c r="AX172" s="52">
        <f>SUMIFS('BAZA DANYCH'!$R:$R,'BAZA DANYCH'!$B:$B,STATYSTYKI!$B172,'BAZA DANYCH'!$J:$J,STATYSTYKI!AX$165,'BAZA DANYCH'!$C:$C,STATYSTYKI!$C172,'BAZA DANYCH'!$I:$I,$L$7)</f>
        <v>67</v>
      </c>
      <c r="AY172" s="52">
        <f>SUMIFS('BAZA DANYCH'!$R:$R,'BAZA DANYCH'!$B:$B,STATYSTYKI!$B172,'BAZA DANYCH'!$J:$J,STATYSTYKI!AY$165,'BAZA DANYCH'!$C:$C,STATYSTYKI!$C172,'BAZA DANYCH'!$I:$I,$L$7)</f>
        <v>0</v>
      </c>
      <c r="AZ172" s="52">
        <f>SUMIFS('BAZA DANYCH'!$R:$R,'BAZA DANYCH'!$B:$B,STATYSTYKI!$B172,'BAZA DANYCH'!$J:$J,STATYSTYKI!AZ$165,'BAZA DANYCH'!$C:$C,STATYSTYKI!$C172,'BAZA DANYCH'!$I:$I,$L$7)</f>
        <v>0</v>
      </c>
      <c r="BA172" s="52">
        <f>SUMIFS('BAZA DANYCH'!$R:$R,'BAZA DANYCH'!$B:$B,STATYSTYKI!$B172,'BAZA DANYCH'!$J:$J,STATYSTYKI!BA$165,'BAZA DANYCH'!$C:$C,STATYSTYKI!$C172,'BAZA DANYCH'!$I:$I,$L$7)</f>
        <v>0</v>
      </c>
      <c r="BB172" s="52">
        <f>SUMIFS('BAZA DANYCH'!$R:$R,'BAZA DANYCH'!$B:$B,STATYSTYKI!$B172,'BAZA DANYCH'!$J:$J,STATYSTYKI!BB$165,'BAZA DANYCH'!$C:$C,STATYSTYKI!$C172,'BAZA DANYCH'!$I:$I,$L$7)</f>
        <v>0</v>
      </c>
      <c r="BC172" s="52">
        <f>SUMIFS('BAZA DANYCH'!$R:$R,'BAZA DANYCH'!$B:$B,STATYSTYKI!$B172,'BAZA DANYCH'!$J:$J,STATYSTYKI!BC$165,'BAZA DANYCH'!$C:$C,STATYSTYKI!$C172,'BAZA DANYCH'!$I:$I,$L$7)</f>
        <v>0</v>
      </c>
      <c r="BD172" s="52">
        <f>SUMIFS('BAZA DANYCH'!$R:$R,'BAZA DANYCH'!$B:$B,STATYSTYKI!$B172,'BAZA DANYCH'!$J:$J,STATYSTYKI!BD$165,'BAZA DANYCH'!$C:$C,STATYSTYKI!$C172,'BAZA DANYCH'!$I:$I,$L$7)</f>
        <v>125</v>
      </c>
      <c r="BE172" s="52">
        <f>SUMIFS('BAZA DANYCH'!$R:$R,'BAZA DANYCH'!$B:$B,STATYSTYKI!$B172,'BAZA DANYCH'!$J:$J,STATYSTYKI!BE$165,'BAZA DANYCH'!$C:$C,STATYSTYKI!$C172,'BAZA DANYCH'!$I:$I,$L$7)</f>
        <v>359</v>
      </c>
      <c r="BF172" s="52">
        <f>SUMIFS('BAZA DANYCH'!$R:$R,'BAZA DANYCH'!$B:$B,STATYSTYKI!$B172,'BAZA DANYCH'!$J:$J,STATYSTYKI!BF$165,'BAZA DANYCH'!$C:$C,STATYSTYKI!$C172,'BAZA DANYCH'!$I:$I,$L$7)</f>
        <v>322</v>
      </c>
      <c r="BG172" s="52">
        <f>SUMIFS('BAZA DANYCH'!$R:$R,'BAZA DANYCH'!$B:$B,STATYSTYKI!$B172,'BAZA DANYCH'!$J:$J,STATYSTYKI!BG$165,'BAZA DANYCH'!$C:$C,STATYSTYKI!$C172,'BAZA DANYCH'!$I:$I,$L$7)</f>
        <v>367</v>
      </c>
      <c r="BH172" s="52">
        <f>SUMIFS('BAZA DANYCH'!$R:$R,'BAZA DANYCH'!$B:$B,STATYSTYKI!$B172,'BAZA DANYCH'!$J:$J,STATYSTYKI!BH$165,'BAZA DANYCH'!$C:$C,STATYSTYKI!$C172,'BAZA DANYCH'!$I:$I,$L$7)</f>
        <v>392</v>
      </c>
      <c r="BI172" s="52">
        <f>SUMIFS('BAZA DANYCH'!$R:$R,'BAZA DANYCH'!$B:$B,STATYSTYKI!$B172,'BAZA DANYCH'!$J:$J,STATYSTYKI!BI$165,'BAZA DANYCH'!$C:$C,STATYSTYKI!$C172,'BAZA DANYCH'!$I:$I,$L$7)</f>
        <v>351</v>
      </c>
      <c r="BJ172" s="52">
        <f>SUMIFS('BAZA DANYCH'!$R:$R,'BAZA DANYCH'!$B:$B,STATYSTYKI!$B172,'BAZA DANYCH'!$J:$J,STATYSTYKI!BJ$165,'BAZA DANYCH'!$C:$C,STATYSTYKI!$C172,'BAZA DANYCH'!$I:$I,$L$7)</f>
        <v>351</v>
      </c>
      <c r="BK172" s="52">
        <f>SUMIFS('BAZA DANYCH'!$R:$R,'BAZA DANYCH'!$B:$B,STATYSTYKI!$B172,'BAZA DANYCH'!$J:$J,STATYSTYKI!BK$165,'BAZA DANYCH'!$C:$C,STATYSTYKI!$C172,'BAZA DANYCH'!$I:$I,$L$7)</f>
        <v>396</v>
      </c>
      <c r="BL172" s="52">
        <f>SUMIFS('BAZA DANYCH'!$R:$R,'BAZA DANYCH'!$B:$B,STATYSTYKI!$B172,'BAZA DANYCH'!$J:$J,STATYSTYKI!BL$165,'BAZA DANYCH'!$C:$C,STATYSTYKI!$C172,'BAZA DANYCH'!$I:$I,$L$7)</f>
        <v>440</v>
      </c>
      <c r="BM172" s="52">
        <f>SUMIFS('BAZA DANYCH'!$R:$R,'BAZA DANYCH'!$B:$B,STATYSTYKI!$B172,'BAZA DANYCH'!$J:$J,STATYSTYKI!BM$165,'BAZA DANYCH'!$C:$C,STATYSTYKI!$C172,'BAZA DANYCH'!$I:$I,$L$7)</f>
        <v>409</v>
      </c>
      <c r="BN172" s="52">
        <f>SUMIFS('BAZA DANYCH'!$R:$R,'BAZA DANYCH'!$B:$B,STATYSTYKI!$B172,'BAZA DANYCH'!$J:$J,STATYSTYKI!BN$165,'BAZA DANYCH'!$C:$C,STATYSTYKI!$C172,'BAZA DANYCH'!$I:$I,$L$7)</f>
        <v>382</v>
      </c>
      <c r="BO172" s="52">
        <f>SUMIFS('BAZA DANYCH'!$R:$R,'BAZA DANYCH'!$B:$B,STATYSTYKI!$B172,'BAZA DANYCH'!$J:$J,STATYSTYKI!BO$165,'BAZA DANYCH'!$C:$C,STATYSTYKI!$C172,'BAZA DANYCH'!$I:$I,$L$7)</f>
        <v>386</v>
      </c>
      <c r="BP172" s="52">
        <f>SUMIFS('BAZA DANYCH'!$R:$R,'BAZA DANYCH'!$B:$B,STATYSTYKI!$B172,'BAZA DANYCH'!$J:$J,STATYSTYKI!BP$165,'BAZA DANYCH'!$C:$C,STATYSTYKI!$C172,'BAZA DANYCH'!$I:$I,$L$7)</f>
        <v>385</v>
      </c>
      <c r="BQ172" s="52">
        <f>SUMIFS('BAZA DANYCH'!$R:$R,'BAZA DANYCH'!$B:$B,STATYSTYKI!$B172,'BAZA DANYCH'!$J:$J,STATYSTYKI!BQ$165,'BAZA DANYCH'!$C:$C,STATYSTYKI!$C172,'BAZA DANYCH'!$I:$I,$L$7)</f>
        <v>403</v>
      </c>
      <c r="BR172" s="52">
        <f>SUMIFS('BAZA DANYCH'!$R:$R,'BAZA DANYCH'!$B:$B,STATYSTYKI!$B172,'BAZA DANYCH'!$J:$J,STATYSTYKI!BR$165,'BAZA DANYCH'!$C:$C,STATYSTYKI!$C172,'BAZA DANYCH'!$I:$I,$L$7)</f>
        <v>452</v>
      </c>
      <c r="BS172" s="52">
        <f>SUMIFS('BAZA DANYCH'!$R:$R,'BAZA DANYCH'!$B:$B,STATYSTYKI!$B172,'BAZA DANYCH'!$J:$J,STATYSTYKI!BS$165,'BAZA DANYCH'!$C:$C,STATYSTYKI!$C172,'BAZA DANYCH'!$I:$I,$L$7)</f>
        <v>511</v>
      </c>
      <c r="BT172" s="52">
        <f>SUMIFS('BAZA DANYCH'!$R:$R,'BAZA DANYCH'!$B:$B,STATYSTYKI!$B172,'BAZA DANYCH'!$J:$J,STATYSTYKI!BT$165,'BAZA DANYCH'!$C:$C,STATYSTYKI!$C172,'BAZA DANYCH'!$I:$I,$L$7)</f>
        <v>413</v>
      </c>
      <c r="BU172" s="52">
        <f>SUMIFS('BAZA DANYCH'!$R:$R,'BAZA DANYCH'!$B:$B,STATYSTYKI!$B172,'BAZA DANYCH'!$J:$J,STATYSTYKI!BU$165,'BAZA DANYCH'!$C:$C,STATYSTYKI!$C172,'BAZA DANYCH'!$I:$I,$L$7)</f>
        <v>426</v>
      </c>
      <c r="BV172" s="52">
        <f>SUMIFS('BAZA DANYCH'!$R:$R,'BAZA DANYCH'!$B:$B,STATYSTYKI!$B172,'BAZA DANYCH'!$J:$J,STATYSTYKI!BV$165,'BAZA DANYCH'!$C:$C,STATYSTYKI!$C172,'BAZA DANYCH'!$I:$I,$L$7)</f>
        <v>392</v>
      </c>
      <c r="BW172" s="52">
        <f>SUMIFS('BAZA DANYCH'!$R:$R,'BAZA DANYCH'!$B:$B,STATYSTYKI!$B172,'BAZA DANYCH'!$J:$J,STATYSTYKI!BW$165,'BAZA DANYCH'!$C:$C,STATYSTYKI!$C172,'BAZA DANYCH'!$I:$I,$L$7)</f>
        <v>384</v>
      </c>
      <c r="BX172" s="52">
        <f>SUMIFS('BAZA DANYCH'!$R:$R,'BAZA DANYCH'!$B:$B,STATYSTYKI!$B172,'BAZA DANYCH'!$J:$J,STATYSTYKI!BX$165,'BAZA DANYCH'!$C:$C,STATYSTYKI!$C172,'BAZA DANYCH'!$I:$I,$L$7)</f>
        <v>328</v>
      </c>
      <c r="BY172" s="52">
        <f>SUMIFS('BAZA DANYCH'!$R:$R,'BAZA DANYCH'!$B:$B,STATYSTYKI!$B172,'BAZA DANYCH'!$J:$J,STATYSTYKI!BY$165,'BAZA DANYCH'!$C:$C,STATYSTYKI!$C172,'BAZA DANYCH'!$I:$I,$L$7)</f>
        <v>345</v>
      </c>
      <c r="BZ172" s="52">
        <f>SUMIFS('BAZA DANYCH'!$R:$R,'BAZA DANYCH'!$B:$B,STATYSTYKI!$B172,'BAZA DANYCH'!$J:$J,STATYSTYKI!BZ$165,'BAZA DANYCH'!$C:$C,STATYSTYKI!$C172,'BAZA DANYCH'!$I:$I,$L$7)</f>
        <v>282</v>
      </c>
      <c r="CA172" s="52">
        <f>SUMIFS('BAZA DANYCH'!$R:$R,'BAZA DANYCH'!$B:$B,STATYSTYKI!$B172,'BAZA DANYCH'!$J:$J,STATYSTYKI!CA$165,'BAZA DANYCH'!$C:$C,STATYSTYKI!$C172,'BAZA DANYCH'!$I:$I,$L$7)</f>
        <v>327</v>
      </c>
      <c r="CB172" s="52">
        <f>SUMIFS('BAZA DANYCH'!$R:$R,'BAZA DANYCH'!$B:$B,STATYSTYKI!$B172,'BAZA DANYCH'!$J:$J,STATYSTYKI!CB$165,'BAZA DANYCH'!$C:$C,STATYSTYKI!$C172,'BAZA DANYCH'!$I:$I,$L$7)</f>
        <v>290</v>
      </c>
      <c r="CC172" s="52">
        <f>SUMIFS('BAZA DANYCH'!$R:$R,'BAZA DANYCH'!$B:$B,STATYSTYKI!$B172,'BAZA DANYCH'!$J:$J,STATYSTYKI!CC$165,'BAZA DANYCH'!$C:$C,STATYSTYKI!$C172,'BAZA DANYCH'!$I:$I,$L$7)</f>
        <v>300</v>
      </c>
      <c r="CD172" s="52">
        <f>SUMIFS('BAZA DANYCH'!$R:$R,'BAZA DANYCH'!$B:$B,STATYSTYKI!$B172,'BAZA DANYCH'!$J:$J,STATYSTYKI!CD$165,'BAZA DANYCH'!$C:$C,STATYSTYKI!$C172,'BAZA DANYCH'!$I:$I,$L$7)</f>
        <v>299</v>
      </c>
      <c r="CE172" s="52">
        <f>SUMIFS('BAZA DANYCH'!$R:$R,'BAZA DANYCH'!$B:$B,STATYSTYKI!$B172,'BAZA DANYCH'!$J:$J,STATYSTYKI!CE$165,'BAZA DANYCH'!$C:$C,STATYSTYKI!$C172,'BAZA DANYCH'!$I:$I,$L$7)</f>
        <v>263</v>
      </c>
      <c r="CF172" s="52">
        <f>SUMIFS('BAZA DANYCH'!$R:$R,'BAZA DANYCH'!$B:$B,STATYSTYKI!$B172,'BAZA DANYCH'!$J:$J,STATYSTYKI!CF$165,'BAZA DANYCH'!$C:$C,STATYSTYKI!$C172,'BAZA DANYCH'!$I:$I,$L$7)</f>
        <v>226</v>
      </c>
      <c r="CG172" s="52">
        <f>SUMIFS('BAZA DANYCH'!$R:$R,'BAZA DANYCH'!$B:$B,STATYSTYKI!$B172,'BAZA DANYCH'!$J:$J,STATYSTYKI!CG$165,'BAZA DANYCH'!$C:$C,STATYSTYKI!$C172,'BAZA DANYCH'!$I:$I,$L$7)</f>
        <v>272</v>
      </c>
      <c r="CH172" s="52">
        <f>SUMIFS('BAZA DANYCH'!$R:$R,'BAZA DANYCH'!$B:$B,STATYSTYKI!$B172,'BAZA DANYCH'!$J:$J,STATYSTYKI!CH$165,'BAZA DANYCH'!$C:$C,STATYSTYKI!$C172,'BAZA DANYCH'!$I:$I,$L$7)</f>
        <v>233</v>
      </c>
      <c r="CI172" s="52">
        <f>SUMIFS('BAZA DANYCH'!$R:$R,'BAZA DANYCH'!$B:$B,STATYSTYKI!$B172,'BAZA DANYCH'!$J:$J,STATYSTYKI!CI$165,'BAZA DANYCH'!$C:$C,STATYSTYKI!$C172,'BAZA DANYCH'!$I:$I,$L$7)</f>
        <v>222</v>
      </c>
      <c r="CJ172" s="52">
        <f>SUMIFS('BAZA DANYCH'!$R:$R,'BAZA DANYCH'!$B:$B,STATYSTYKI!$B172,'BAZA DANYCH'!$J:$J,STATYSTYKI!CJ$165,'BAZA DANYCH'!$C:$C,STATYSTYKI!$C172,'BAZA DANYCH'!$I:$I,$L$7)</f>
        <v>213</v>
      </c>
      <c r="CK172" s="52">
        <f>SUMIFS('BAZA DANYCH'!$R:$R,'BAZA DANYCH'!$B:$B,STATYSTYKI!$B172,'BAZA DANYCH'!$J:$J,STATYSTYKI!CK$165,'BAZA DANYCH'!$C:$C,STATYSTYKI!$C172,'BAZA DANYCH'!$I:$I,$L$7)</f>
        <v>233</v>
      </c>
      <c r="CL172" s="52">
        <f>SUMIFS('BAZA DANYCH'!$R:$R,'BAZA DANYCH'!$B:$B,STATYSTYKI!$B172,'BAZA DANYCH'!$J:$J,STATYSTYKI!CL$165,'BAZA DANYCH'!$C:$C,STATYSTYKI!$C172,'BAZA DANYCH'!$I:$I,$L$7)</f>
        <v>210</v>
      </c>
      <c r="CM172" s="52">
        <f>SUMIFS('BAZA DANYCH'!$R:$R,'BAZA DANYCH'!$B:$B,STATYSTYKI!$B172,'BAZA DANYCH'!$J:$J,STATYSTYKI!CM$165,'BAZA DANYCH'!$C:$C,STATYSTYKI!$C172,'BAZA DANYCH'!$I:$I,$L$7)</f>
        <v>194</v>
      </c>
      <c r="CN172" s="52">
        <f>SUMIFS('BAZA DANYCH'!$R:$R,'BAZA DANYCH'!$B:$B,STATYSTYKI!$B172,'BAZA DANYCH'!$J:$J,STATYSTYKI!CN$165,'BAZA DANYCH'!$C:$C,STATYSTYKI!$C172,'BAZA DANYCH'!$I:$I,$L$7)</f>
        <v>154</v>
      </c>
      <c r="CO172" s="52">
        <f>SUMIFS('BAZA DANYCH'!$R:$R,'BAZA DANYCH'!$B:$B,STATYSTYKI!$B172,'BAZA DANYCH'!$J:$J,STATYSTYKI!CO$165,'BAZA DANYCH'!$C:$C,STATYSTYKI!$C172,'BAZA DANYCH'!$I:$I,$L$7)</f>
        <v>152</v>
      </c>
      <c r="CP172" s="52">
        <f>SUMIFS('BAZA DANYCH'!$R:$R,'BAZA DANYCH'!$B:$B,STATYSTYKI!$B172,'BAZA DANYCH'!$J:$J,STATYSTYKI!CP$165,'BAZA DANYCH'!$C:$C,STATYSTYKI!$C172,'BAZA DANYCH'!$I:$I,$L$7)</f>
        <v>106</v>
      </c>
      <c r="CQ172" s="52">
        <f>SUMIFS('BAZA DANYCH'!$R:$R,'BAZA DANYCH'!$B:$B,STATYSTYKI!$B172,'BAZA DANYCH'!$J:$J,STATYSTYKI!CQ$165,'BAZA DANYCH'!$C:$C,STATYSTYKI!$C172,'BAZA DANYCH'!$I:$I,$L$7)</f>
        <v>148</v>
      </c>
      <c r="CR172" s="52">
        <f>SUMIFS('BAZA DANYCH'!$R:$R,'BAZA DANYCH'!$B:$B,STATYSTYKI!$B172,'BAZA DANYCH'!$J:$J,STATYSTYKI!CR$165,'BAZA DANYCH'!$C:$C,STATYSTYKI!$C172,'BAZA DANYCH'!$I:$I,$L$7)</f>
        <v>104</v>
      </c>
      <c r="CS172" s="52">
        <f>SUMIFS('BAZA DANYCH'!$R:$R,'BAZA DANYCH'!$B:$B,STATYSTYKI!$B172,'BAZA DANYCH'!$J:$J,STATYSTYKI!CS$165,'BAZA DANYCH'!$C:$C,STATYSTYKI!$C172,'BAZA DANYCH'!$I:$I,$L$7)</f>
        <v>113</v>
      </c>
      <c r="CT172" s="52">
        <f>SUMIFS('BAZA DANYCH'!$R:$R,'BAZA DANYCH'!$B:$B,STATYSTYKI!$B172,'BAZA DANYCH'!$J:$J,STATYSTYKI!CT$165,'BAZA DANYCH'!$C:$C,STATYSTYKI!$C172,'BAZA DANYCH'!$I:$I,$L$7)</f>
        <v>91</v>
      </c>
      <c r="CU172" s="52">
        <f>SUMIFS('BAZA DANYCH'!$R:$R,'BAZA DANYCH'!$B:$B,STATYSTYKI!$B172,'BAZA DANYCH'!$J:$J,STATYSTYKI!CU$165,'BAZA DANYCH'!$C:$C,STATYSTYKI!$C172,'BAZA DANYCH'!$I:$I,$L$7)</f>
        <v>102</v>
      </c>
      <c r="CV172" s="52">
        <f>SUMIFS('BAZA DANYCH'!$R:$R,'BAZA DANYCH'!$B:$B,STATYSTYKI!$B172,'BAZA DANYCH'!$J:$J,STATYSTYKI!CV$165,'BAZA DANYCH'!$C:$C,STATYSTYKI!$C172,'BAZA DANYCH'!$I:$I,$L$7)</f>
        <v>72</v>
      </c>
    </row>
    <row r="173" spans="1:102">
      <c r="B173" s="18" t="s">
        <v>118</v>
      </c>
      <c r="C173" s="20" t="s">
        <v>117</v>
      </c>
      <c r="D173" s="52">
        <f t="shared" si="234"/>
        <v>28458</v>
      </c>
      <c r="E173" s="52">
        <f>SUMIFS('BAZA DANYCH'!$R:$R,'BAZA DANYCH'!$B:$B,STATYSTYKI!$B173,'BAZA DANYCH'!$J:$J,STATYSTYKI!E$165,'BAZA DANYCH'!$C:$C,STATYSTYKI!$C173,'BAZA DANYCH'!$I:$I,$L$5)</f>
        <v>79</v>
      </c>
      <c r="F173" s="52">
        <f>SUMIFS('BAZA DANYCH'!$R:$R,'BAZA DANYCH'!$B:$B,STATYSTYKI!$B173,'BAZA DANYCH'!$J:$J,STATYSTYKI!F$165,'BAZA DANYCH'!$C:$C,STATYSTYKI!$C173,'BAZA DANYCH'!$I:$I,$L$5)</f>
        <v>61</v>
      </c>
      <c r="G173" s="52">
        <f>SUMIFS('BAZA DANYCH'!$R:$R,'BAZA DANYCH'!$B:$B,STATYSTYKI!$B173,'BAZA DANYCH'!$J:$J,STATYSTYKI!G$165,'BAZA DANYCH'!$C:$C,STATYSTYKI!$C173,'BAZA DANYCH'!$I:$I,$L$5)</f>
        <v>85</v>
      </c>
      <c r="H173" s="52">
        <f>SUMIFS('BAZA DANYCH'!$R:$R,'BAZA DANYCH'!$B:$B,STATYSTYKI!$B173,'BAZA DANYCH'!$J:$J,STATYSTYKI!H$165,'BAZA DANYCH'!$C:$C,STATYSTYKI!$C173,'BAZA DANYCH'!$I:$I,$L$5)</f>
        <v>71</v>
      </c>
      <c r="I173" s="52">
        <f>SUMIFS('BAZA DANYCH'!$R:$R,'BAZA DANYCH'!$B:$B,STATYSTYKI!$B173,'BAZA DANYCH'!$J:$J,STATYSTYKI!I$165,'BAZA DANYCH'!$C:$C,STATYSTYKI!$C173,'BAZA DANYCH'!$I:$I,$L$5)</f>
        <v>56</v>
      </c>
      <c r="J173" s="52">
        <f>SUMIFS('BAZA DANYCH'!$R:$R,'BAZA DANYCH'!$B:$B,STATYSTYKI!$B173,'BAZA DANYCH'!$J:$J,STATYSTYKI!J$165,'BAZA DANYCH'!$C:$C,STATYSTYKI!$C173,'BAZA DANYCH'!$I:$I,$L$5)</f>
        <v>75</v>
      </c>
      <c r="K173" s="52">
        <f>SUMIFS('BAZA DANYCH'!$R:$R,'BAZA DANYCH'!$B:$B,STATYSTYKI!$B173,'BAZA DANYCH'!$J:$J,STATYSTYKI!K$165,'BAZA DANYCH'!$C:$C,STATYSTYKI!$C173,'BAZA DANYCH'!$I:$I,$L$5)</f>
        <v>51</v>
      </c>
      <c r="L173" s="52">
        <f>SUMIFS('BAZA DANYCH'!$R:$R,'BAZA DANYCH'!$B:$B,STATYSTYKI!$B173,'BAZA DANYCH'!$J:$J,STATYSTYKI!L$165,'BAZA DANYCH'!$C:$C,STATYSTYKI!$C173,'BAZA DANYCH'!$I:$I,$L$5)</f>
        <v>54</v>
      </c>
      <c r="M173" s="52">
        <f>SUMIFS('BAZA DANYCH'!$R:$R,'BAZA DANYCH'!$B:$B,STATYSTYKI!$B173,'BAZA DANYCH'!$J:$J,STATYSTYKI!M$165,'BAZA DANYCH'!$C:$C,STATYSTYKI!$C173,'BAZA DANYCH'!$I:$I,$L$5)</f>
        <v>81</v>
      </c>
      <c r="N173" s="52">
        <f>SUMIFS('BAZA DANYCH'!$R:$R,'BAZA DANYCH'!$B:$B,STATYSTYKI!$B173,'BAZA DANYCH'!$J:$J,STATYSTYKI!N$165,'BAZA DANYCH'!$C:$C,STATYSTYKI!$C173,'BAZA DANYCH'!$I:$I,$L$5)</f>
        <v>14</v>
      </c>
      <c r="O173" s="52">
        <f>SUMIFS('BAZA DANYCH'!$R:$R,'BAZA DANYCH'!$B:$B,STATYSTYKI!$B173,'BAZA DANYCH'!$J:$J,STATYSTYKI!O$165,'BAZA DANYCH'!$C:$C,STATYSTYKI!$C173,'BAZA DANYCH'!$I:$I,$L$5)</f>
        <v>47</v>
      </c>
      <c r="P173" s="52">
        <f>SUMIFS('BAZA DANYCH'!$R:$R,'BAZA DANYCH'!$B:$B,STATYSTYKI!$B173,'BAZA DANYCH'!$J:$J,STATYSTYKI!P$165,'BAZA DANYCH'!$C:$C,STATYSTYKI!$C173,'BAZA DANYCH'!$I:$I,$L$5)</f>
        <v>40</v>
      </c>
      <c r="Q173" s="52">
        <f>SUMIFS('BAZA DANYCH'!$R:$R,'BAZA DANYCH'!$B:$B,STATYSTYKI!$B173,'BAZA DANYCH'!$J:$J,STATYSTYKI!Q$165,'BAZA DANYCH'!$C:$C,STATYSTYKI!$C173,'BAZA DANYCH'!$I:$I,$L$5)</f>
        <v>40</v>
      </c>
      <c r="R173" s="52">
        <f>SUMIFS('BAZA DANYCH'!$R:$R,'BAZA DANYCH'!$B:$B,STATYSTYKI!$B173,'BAZA DANYCH'!$J:$J,STATYSTYKI!R$165,'BAZA DANYCH'!$C:$C,STATYSTYKI!$C173,'BAZA DANYCH'!$I:$I,$L$5)</f>
        <v>36</v>
      </c>
      <c r="S173" s="52">
        <f>SUMIFS('BAZA DANYCH'!$R:$R,'BAZA DANYCH'!$B:$B,STATYSTYKI!$B173,'BAZA DANYCH'!$J:$J,STATYSTYKI!S$165,'BAZA DANYCH'!$C:$C,STATYSTYKI!$C173,'BAZA DANYCH'!$I:$I,$L$5)</f>
        <v>30</v>
      </c>
      <c r="T173" s="52">
        <f>SUMIFS('BAZA DANYCH'!$R:$R,'BAZA DANYCH'!$B:$B,STATYSTYKI!$B173,'BAZA DANYCH'!$J:$J,STATYSTYKI!T$165,'BAZA DANYCH'!$C:$C,STATYSTYKI!$C173,'BAZA DANYCH'!$I:$I,$L$5)</f>
        <v>64</v>
      </c>
      <c r="U173" s="52">
        <f>SUMIFS('BAZA DANYCH'!$R:$R,'BAZA DANYCH'!$B:$B,STATYSTYKI!$B173,'BAZA DANYCH'!$J:$J,STATYSTYKI!U$165,'BAZA DANYCH'!$C:$C,STATYSTYKI!$C173,'BAZA DANYCH'!$I:$I,$L$5)</f>
        <v>87</v>
      </c>
      <c r="V173" s="52">
        <f>SUMIFS('BAZA DANYCH'!$R:$R,'BAZA DANYCH'!$B:$B,STATYSTYKI!$B173,'BAZA DANYCH'!$J:$J,STATYSTYKI!V$165,'BAZA DANYCH'!$C:$C,STATYSTYKI!$C173,'BAZA DANYCH'!$I:$I,$L$5)</f>
        <v>59</v>
      </c>
      <c r="W173" s="52">
        <f>SUMIFS('BAZA DANYCH'!$R:$R,'BAZA DANYCH'!$B:$B,STATYSTYKI!$B173,'BAZA DANYCH'!$J:$J,STATYSTYKI!W$165,'BAZA DANYCH'!$C:$C,STATYSTYKI!$C173,'BAZA DANYCH'!$I:$I,$L$5)</f>
        <v>98</v>
      </c>
      <c r="X173" s="52">
        <f>SUMIFS('BAZA DANYCH'!$R:$R,'BAZA DANYCH'!$B:$B,STATYSTYKI!$B173,'BAZA DANYCH'!$J:$J,STATYSTYKI!X$165,'BAZA DANYCH'!$C:$C,STATYSTYKI!$C173,'BAZA DANYCH'!$I:$I,$L$5)</f>
        <v>122</v>
      </c>
      <c r="Y173" s="52">
        <f>SUMIFS('BAZA DANYCH'!$R:$R,'BAZA DANYCH'!$B:$B,STATYSTYKI!$B173,'BAZA DANYCH'!$J:$J,STATYSTYKI!Y$165,'BAZA DANYCH'!$C:$C,STATYSTYKI!$C173,'BAZA DANYCH'!$I:$I,$L$5)</f>
        <v>117</v>
      </c>
      <c r="Z173" s="52">
        <f>SUMIFS('BAZA DANYCH'!$R:$R,'BAZA DANYCH'!$B:$B,STATYSTYKI!$B173,'BAZA DANYCH'!$J:$J,STATYSTYKI!Z$165,'BAZA DANYCH'!$C:$C,STATYSTYKI!$C173,'BAZA DANYCH'!$I:$I,$L$5)</f>
        <v>143</v>
      </c>
      <c r="AA173" s="52">
        <f>SUMIFS('BAZA DANYCH'!$R:$R,'BAZA DANYCH'!$B:$B,STATYSTYKI!$B173,'BAZA DANYCH'!$J:$J,STATYSTYKI!AA$165,'BAZA DANYCH'!$C:$C,STATYSTYKI!$C173,'BAZA DANYCH'!$I:$I,$L$5)</f>
        <v>200</v>
      </c>
      <c r="AB173" s="52">
        <f>SUMIFS('BAZA DANYCH'!$R:$R,'BAZA DANYCH'!$B:$B,STATYSTYKI!$B173,'BAZA DANYCH'!$J:$J,STATYSTYKI!AB$165,'BAZA DANYCH'!$C:$C,STATYSTYKI!$C173,'BAZA DANYCH'!$I:$I,$L$5)</f>
        <v>250</v>
      </c>
      <c r="AC173" s="52">
        <f>SUMIFS('BAZA DANYCH'!$R:$R,'BAZA DANYCH'!$B:$B,STATYSTYKI!$B173,'BAZA DANYCH'!$J:$J,STATYSTYKI!AC$165,'BAZA DANYCH'!$C:$C,STATYSTYKI!$C173,'BAZA DANYCH'!$I:$I,$L$5)</f>
        <v>245</v>
      </c>
      <c r="AD173" s="52">
        <f>SUMIFS('BAZA DANYCH'!$R:$R,'BAZA DANYCH'!$B:$B,STATYSTYKI!$B173,'BAZA DANYCH'!$J:$J,STATYSTYKI!AD$165,'BAZA DANYCH'!$C:$C,STATYSTYKI!$C173,'BAZA DANYCH'!$I:$I,$L$5)</f>
        <v>227</v>
      </c>
      <c r="AE173" s="52">
        <f>SUMIFS('BAZA DANYCH'!$R:$R,'BAZA DANYCH'!$B:$B,STATYSTYKI!$B173,'BAZA DANYCH'!$J:$J,STATYSTYKI!AE$165,'BAZA DANYCH'!$C:$C,STATYSTYKI!$C173,'BAZA DANYCH'!$I:$I,$L$5)</f>
        <v>370</v>
      </c>
      <c r="AF173" s="52">
        <f>SUMIFS('BAZA DANYCH'!$R:$R,'BAZA DANYCH'!$B:$B,STATYSTYKI!$B173,'BAZA DANYCH'!$J:$J,STATYSTYKI!AF$165,'BAZA DANYCH'!$C:$C,STATYSTYKI!$C173,'BAZA DANYCH'!$I:$I,$L$5)</f>
        <v>517</v>
      </c>
      <c r="AG173" s="52">
        <f>SUMIFS('BAZA DANYCH'!$R:$R,'BAZA DANYCH'!$B:$B,STATYSTYKI!$B173,'BAZA DANYCH'!$J:$J,STATYSTYKI!AG$165,'BAZA DANYCH'!$C:$C,STATYSTYKI!$C173,'BAZA DANYCH'!$I:$I,$L$5)</f>
        <v>550</v>
      </c>
      <c r="AH173" s="52">
        <f>SUMIFS('BAZA DANYCH'!$R:$R,'BAZA DANYCH'!$B:$B,STATYSTYKI!$B173,'BAZA DANYCH'!$J:$J,STATYSTYKI!AH$165,'BAZA DANYCH'!$C:$C,STATYSTYKI!$C173,'BAZA DANYCH'!$I:$I,$L$5)</f>
        <v>554</v>
      </c>
      <c r="AI173" s="52">
        <f>SUMIFS('BAZA DANYCH'!$R:$R,'BAZA DANYCH'!$B:$B,STATYSTYKI!$B173,'BAZA DANYCH'!$J:$J,STATYSTYKI!AI$165,'BAZA DANYCH'!$C:$C,STATYSTYKI!$C173,'BAZA DANYCH'!$I:$I,$L$5)</f>
        <v>589</v>
      </c>
      <c r="AJ173" s="52">
        <f>SUMIFS('BAZA DANYCH'!$R:$R,'BAZA DANYCH'!$B:$B,STATYSTYKI!$B173,'BAZA DANYCH'!$J:$J,STATYSTYKI!AJ$165,'BAZA DANYCH'!$C:$C,STATYSTYKI!$C173,'BAZA DANYCH'!$I:$I,$L$5)</f>
        <v>616</v>
      </c>
      <c r="AK173" s="52">
        <f>SUMIFS('BAZA DANYCH'!$R:$R,'BAZA DANYCH'!$B:$B,STATYSTYKI!$B173,'BAZA DANYCH'!$J:$J,STATYSTYKI!AK$165,'BAZA DANYCH'!$C:$C,STATYSTYKI!$C173,'BAZA DANYCH'!$I:$I,$L$5)</f>
        <v>613</v>
      </c>
      <c r="AL173" s="52">
        <f>SUMIFS('BAZA DANYCH'!$R:$R,'BAZA DANYCH'!$B:$B,STATYSTYKI!$B173,'BAZA DANYCH'!$J:$J,STATYSTYKI!AL$165,'BAZA DANYCH'!$C:$C,STATYSTYKI!$C173,'BAZA DANYCH'!$I:$I,$L$5)</f>
        <v>538</v>
      </c>
      <c r="AM173" s="52">
        <f>SUMIFS('BAZA DANYCH'!$R:$R,'BAZA DANYCH'!$B:$B,STATYSTYKI!$B173,'BAZA DANYCH'!$J:$J,STATYSTYKI!AM$165,'BAZA DANYCH'!$C:$C,STATYSTYKI!$C173,'BAZA DANYCH'!$I:$I,$L$5)</f>
        <v>570</v>
      </c>
      <c r="AN173" s="52">
        <f>SUMIFS('BAZA DANYCH'!$R:$R,'BAZA DANYCH'!$B:$B,STATYSTYKI!$B173,'BAZA DANYCH'!$J:$J,STATYSTYKI!AN$165,'BAZA DANYCH'!$C:$C,STATYSTYKI!$C173,'BAZA DANYCH'!$I:$I,$L$5)</f>
        <v>611</v>
      </c>
      <c r="AO173" s="52">
        <f>SUMIFS('BAZA DANYCH'!$R:$R,'BAZA DANYCH'!$B:$B,STATYSTYKI!$B173,'BAZA DANYCH'!$J:$J,STATYSTYKI!AO$165,'BAZA DANYCH'!$C:$C,STATYSTYKI!$C173,'BAZA DANYCH'!$I:$I,$L$5)</f>
        <v>562</v>
      </c>
      <c r="AP173" s="52">
        <f>SUMIFS('BAZA DANYCH'!$R:$R,'BAZA DANYCH'!$B:$B,STATYSTYKI!$B173,'BAZA DANYCH'!$J:$J,STATYSTYKI!AP$165,'BAZA DANYCH'!$C:$C,STATYSTYKI!$C173,'BAZA DANYCH'!$I:$I,$L$5)</f>
        <v>502</v>
      </c>
      <c r="AQ173" s="52">
        <f>SUMIFS('BAZA DANYCH'!$R:$R,'BAZA DANYCH'!$B:$B,STATYSTYKI!$B173,'BAZA DANYCH'!$J:$J,STATYSTYKI!AQ$165,'BAZA DANYCH'!$C:$C,STATYSTYKI!$C173,'BAZA DANYCH'!$I:$I,$L$5)</f>
        <v>489</v>
      </c>
      <c r="AR173" s="52">
        <f>SUMIFS('BAZA DANYCH'!$R:$R,'BAZA DANYCH'!$B:$B,STATYSTYKI!$B173,'BAZA DANYCH'!$J:$J,STATYSTYKI!AR$165,'BAZA DANYCH'!$C:$C,STATYSTYKI!$C173,'BAZA DANYCH'!$I:$I,$L$5)</f>
        <v>509</v>
      </c>
      <c r="AS173" s="52">
        <f>SUMIFS('BAZA DANYCH'!$R:$R,'BAZA DANYCH'!$B:$B,STATYSTYKI!$B173,'BAZA DANYCH'!$J:$J,STATYSTYKI!AS$165,'BAZA DANYCH'!$C:$C,STATYSTYKI!$C173,'BAZA DANYCH'!$I:$I,$L$5)</f>
        <v>462</v>
      </c>
      <c r="AT173" s="52">
        <f>SUMIFS('BAZA DANYCH'!$R:$R,'BAZA DANYCH'!$B:$B,STATYSTYKI!$B173,'BAZA DANYCH'!$J:$J,STATYSTYKI!AT$165,'BAZA DANYCH'!$C:$C,STATYSTYKI!$C173,'BAZA DANYCH'!$I:$I,$L$5)</f>
        <v>407</v>
      </c>
      <c r="AU173" s="52">
        <f>SUMIFS('BAZA DANYCH'!$R:$R,'BAZA DANYCH'!$B:$B,STATYSTYKI!$B173,'BAZA DANYCH'!$J:$J,STATYSTYKI!AU$165,'BAZA DANYCH'!$C:$C,STATYSTYKI!$C173,'BAZA DANYCH'!$I:$I,$L$5)</f>
        <v>366</v>
      </c>
      <c r="AV173" s="52">
        <f>SUMIFS('BAZA DANYCH'!$R:$R,'BAZA DANYCH'!$B:$B,STATYSTYKI!$B173,'BAZA DANYCH'!$J:$J,STATYSTYKI!AV$165,'BAZA DANYCH'!$C:$C,STATYSTYKI!$C173,'BAZA DANYCH'!$I:$I,$L$5)</f>
        <v>452</v>
      </c>
      <c r="AW173" s="52">
        <f>SUMIFS('BAZA DANYCH'!$R:$R,'BAZA DANYCH'!$B:$B,STATYSTYKI!$B173,'BAZA DANYCH'!$J:$J,STATYSTYKI!AW$165,'BAZA DANYCH'!$C:$C,STATYSTYKI!$C173,'BAZA DANYCH'!$I:$I,$L$5)</f>
        <v>376</v>
      </c>
      <c r="AX173" s="52">
        <f>SUMIFS('BAZA DANYCH'!$R:$R,'BAZA DANYCH'!$B:$B,STATYSTYKI!$B173,'BAZA DANYCH'!$J:$J,STATYSTYKI!AX$165,'BAZA DANYCH'!$C:$C,STATYSTYKI!$C173,'BAZA DANYCH'!$I:$I,$L$5)</f>
        <v>354</v>
      </c>
      <c r="AY173" s="52">
        <f>SUMIFS('BAZA DANYCH'!$R:$R,'BAZA DANYCH'!$B:$B,STATYSTYKI!$B173,'BAZA DANYCH'!$J:$J,STATYSTYKI!AY$165,'BAZA DANYCH'!$C:$C,STATYSTYKI!$C173,'BAZA DANYCH'!$I:$I,$L$5)</f>
        <v>339</v>
      </c>
      <c r="AZ173" s="52">
        <f>SUMIFS('BAZA DANYCH'!$R:$R,'BAZA DANYCH'!$B:$B,STATYSTYKI!$B173,'BAZA DANYCH'!$J:$J,STATYSTYKI!AZ$165,'BAZA DANYCH'!$C:$C,STATYSTYKI!$C173,'BAZA DANYCH'!$I:$I,$L$5)</f>
        <v>357</v>
      </c>
      <c r="BA173" s="52">
        <f>SUMIFS('BAZA DANYCH'!$R:$R,'BAZA DANYCH'!$B:$B,STATYSTYKI!$B173,'BAZA DANYCH'!$J:$J,STATYSTYKI!BA$165,'BAZA DANYCH'!$C:$C,STATYSTYKI!$C173,'BAZA DANYCH'!$I:$I,$L$5)</f>
        <v>389</v>
      </c>
      <c r="BB173" s="52">
        <f>SUMIFS('BAZA DANYCH'!$R:$R,'BAZA DANYCH'!$B:$B,STATYSTYKI!$B173,'BAZA DANYCH'!$J:$J,STATYSTYKI!BB$165,'BAZA DANYCH'!$C:$C,STATYSTYKI!$C173,'BAZA DANYCH'!$I:$I,$L$5)</f>
        <v>344</v>
      </c>
      <c r="BC173" s="52">
        <f>SUMIFS('BAZA DANYCH'!$R:$R,'BAZA DANYCH'!$B:$B,STATYSTYKI!$B173,'BAZA DANYCH'!$J:$J,STATYSTYKI!BC$165,'BAZA DANYCH'!$C:$C,STATYSTYKI!$C173,'BAZA DANYCH'!$I:$I,$L$5)</f>
        <v>328</v>
      </c>
      <c r="BD173" s="52">
        <f>SUMIFS('BAZA DANYCH'!$R:$R,'BAZA DANYCH'!$B:$B,STATYSTYKI!$B173,'BAZA DANYCH'!$J:$J,STATYSTYKI!BD$165,'BAZA DANYCH'!$C:$C,STATYSTYKI!$C173,'BAZA DANYCH'!$I:$I,$L$5)</f>
        <v>382</v>
      </c>
      <c r="BE173" s="52">
        <f>SUMIFS('BAZA DANYCH'!$R:$R,'BAZA DANYCH'!$B:$B,STATYSTYKI!$B173,'BAZA DANYCH'!$J:$J,STATYSTYKI!BE$165,'BAZA DANYCH'!$C:$C,STATYSTYKI!$C173,'BAZA DANYCH'!$I:$I,$L$5)</f>
        <v>316</v>
      </c>
      <c r="BF173" s="52">
        <f>SUMIFS('BAZA DANYCH'!$R:$R,'BAZA DANYCH'!$B:$B,STATYSTYKI!$B173,'BAZA DANYCH'!$J:$J,STATYSTYKI!BF$165,'BAZA DANYCH'!$C:$C,STATYSTYKI!$C173,'BAZA DANYCH'!$I:$I,$L$5)</f>
        <v>353</v>
      </c>
      <c r="BG173" s="52">
        <f>SUMIFS('BAZA DANYCH'!$R:$R,'BAZA DANYCH'!$B:$B,STATYSTYKI!$B173,'BAZA DANYCH'!$J:$J,STATYSTYKI!BG$165,'BAZA DANYCH'!$C:$C,STATYSTYKI!$C173,'BAZA DANYCH'!$I:$I,$L$5)</f>
        <v>354</v>
      </c>
      <c r="BH173" s="52">
        <f>SUMIFS('BAZA DANYCH'!$R:$R,'BAZA DANYCH'!$B:$B,STATYSTYKI!$B173,'BAZA DANYCH'!$J:$J,STATYSTYKI!BH$165,'BAZA DANYCH'!$C:$C,STATYSTYKI!$C173,'BAZA DANYCH'!$I:$I,$L$5)</f>
        <v>379</v>
      </c>
      <c r="BI173" s="52">
        <f>SUMIFS('BAZA DANYCH'!$R:$R,'BAZA DANYCH'!$B:$B,STATYSTYKI!$B173,'BAZA DANYCH'!$J:$J,STATYSTYKI!BI$165,'BAZA DANYCH'!$C:$C,STATYSTYKI!$C173,'BAZA DANYCH'!$I:$I,$L$5)</f>
        <v>359</v>
      </c>
      <c r="BJ173" s="52">
        <f>SUMIFS('BAZA DANYCH'!$R:$R,'BAZA DANYCH'!$B:$B,STATYSTYKI!$B173,'BAZA DANYCH'!$J:$J,STATYSTYKI!BJ$165,'BAZA DANYCH'!$C:$C,STATYSTYKI!$C173,'BAZA DANYCH'!$I:$I,$L$5)</f>
        <v>368</v>
      </c>
      <c r="BK173" s="52">
        <f>SUMIFS('BAZA DANYCH'!$R:$R,'BAZA DANYCH'!$B:$B,STATYSTYKI!$B173,'BAZA DANYCH'!$J:$J,STATYSTYKI!BK$165,'BAZA DANYCH'!$C:$C,STATYSTYKI!$C173,'BAZA DANYCH'!$I:$I,$L$5)</f>
        <v>383</v>
      </c>
      <c r="BL173" s="52">
        <f>SUMIFS('BAZA DANYCH'!$R:$R,'BAZA DANYCH'!$B:$B,STATYSTYKI!$B173,'BAZA DANYCH'!$J:$J,STATYSTYKI!BL$165,'BAZA DANYCH'!$C:$C,STATYSTYKI!$C173,'BAZA DANYCH'!$I:$I,$L$5)</f>
        <v>380</v>
      </c>
      <c r="BM173" s="52">
        <f>SUMIFS('BAZA DANYCH'!$R:$R,'BAZA DANYCH'!$B:$B,STATYSTYKI!$B173,'BAZA DANYCH'!$J:$J,STATYSTYKI!BM$165,'BAZA DANYCH'!$C:$C,STATYSTYKI!$C173,'BAZA DANYCH'!$I:$I,$L$5)</f>
        <v>423</v>
      </c>
      <c r="BN173" s="52">
        <f>SUMIFS('BAZA DANYCH'!$R:$R,'BAZA DANYCH'!$B:$B,STATYSTYKI!$B173,'BAZA DANYCH'!$J:$J,STATYSTYKI!BN$165,'BAZA DANYCH'!$C:$C,STATYSTYKI!$C173,'BAZA DANYCH'!$I:$I,$L$5)</f>
        <v>425</v>
      </c>
      <c r="BO173" s="52">
        <f>SUMIFS('BAZA DANYCH'!$R:$R,'BAZA DANYCH'!$B:$B,STATYSTYKI!$B173,'BAZA DANYCH'!$J:$J,STATYSTYKI!BO$165,'BAZA DANYCH'!$C:$C,STATYSTYKI!$C173,'BAZA DANYCH'!$I:$I,$L$5)</f>
        <v>409</v>
      </c>
      <c r="BP173" s="52">
        <f>SUMIFS('BAZA DANYCH'!$R:$R,'BAZA DANYCH'!$B:$B,STATYSTYKI!$B173,'BAZA DANYCH'!$J:$J,STATYSTYKI!BP$165,'BAZA DANYCH'!$C:$C,STATYSTYKI!$C173,'BAZA DANYCH'!$I:$I,$L$5)</f>
        <v>453</v>
      </c>
      <c r="BQ173" s="52">
        <f>SUMIFS('BAZA DANYCH'!$R:$R,'BAZA DANYCH'!$B:$B,STATYSTYKI!$B173,'BAZA DANYCH'!$J:$J,STATYSTYKI!BQ$165,'BAZA DANYCH'!$C:$C,STATYSTYKI!$C173,'BAZA DANYCH'!$I:$I,$L$5)</f>
        <v>482</v>
      </c>
      <c r="BR173" s="52">
        <f>SUMIFS('BAZA DANYCH'!$R:$R,'BAZA DANYCH'!$B:$B,STATYSTYKI!$B173,'BAZA DANYCH'!$J:$J,STATYSTYKI!BR$165,'BAZA DANYCH'!$C:$C,STATYSTYKI!$C173,'BAZA DANYCH'!$I:$I,$L$5)</f>
        <v>455</v>
      </c>
      <c r="BS173" s="52">
        <f>SUMIFS('BAZA DANYCH'!$R:$R,'BAZA DANYCH'!$B:$B,STATYSTYKI!$B173,'BAZA DANYCH'!$J:$J,STATYSTYKI!BS$165,'BAZA DANYCH'!$C:$C,STATYSTYKI!$C173,'BAZA DANYCH'!$I:$I,$L$5)</f>
        <v>570</v>
      </c>
      <c r="BT173" s="52">
        <f>SUMIFS('BAZA DANYCH'!$R:$R,'BAZA DANYCH'!$B:$B,STATYSTYKI!$B173,'BAZA DANYCH'!$J:$J,STATYSTYKI!BT$165,'BAZA DANYCH'!$C:$C,STATYSTYKI!$C173,'BAZA DANYCH'!$I:$I,$L$5)</f>
        <v>479</v>
      </c>
      <c r="BU173" s="52">
        <f>SUMIFS('BAZA DANYCH'!$R:$R,'BAZA DANYCH'!$B:$B,STATYSTYKI!$B173,'BAZA DANYCH'!$J:$J,STATYSTYKI!BU$165,'BAZA DANYCH'!$C:$C,STATYSTYKI!$C173,'BAZA DANYCH'!$I:$I,$L$5)</f>
        <v>455</v>
      </c>
      <c r="BV173" s="52">
        <f>SUMIFS('BAZA DANYCH'!$R:$R,'BAZA DANYCH'!$B:$B,STATYSTYKI!$B173,'BAZA DANYCH'!$J:$J,STATYSTYKI!BV$165,'BAZA DANYCH'!$C:$C,STATYSTYKI!$C173,'BAZA DANYCH'!$I:$I,$L$5)</f>
        <v>425</v>
      </c>
      <c r="BW173" s="52">
        <f>SUMIFS('BAZA DANYCH'!$R:$R,'BAZA DANYCH'!$B:$B,STATYSTYKI!$B173,'BAZA DANYCH'!$J:$J,STATYSTYKI!BW$165,'BAZA DANYCH'!$C:$C,STATYSTYKI!$C173,'BAZA DANYCH'!$I:$I,$L$5)</f>
        <v>436</v>
      </c>
      <c r="BX173" s="52">
        <f>SUMIFS('BAZA DANYCH'!$R:$R,'BAZA DANYCH'!$B:$B,STATYSTYKI!$B173,'BAZA DANYCH'!$J:$J,STATYSTYKI!BX$165,'BAZA DANYCH'!$C:$C,STATYSTYKI!$C173,'BAZA DANYCH'!$I:$I,$L$5)</f>
        <v>423</v>
      </c>
      <c r="BY173" s="52">
        <f>SUMIFS('BAZA DANYCH'!$R:$R,'BAZA DANYCH'!$B:$B,STATYSTYKI!$B173,'BAZA DANYCH'!$J:$J,STATYSTYKI!BY$165,'BAZA DANYCH'!$C:$C,STATYSTYKI!$C173,'BAZA DANYCH'!$I:$I,$L$5)</f>
        <v>422</v>
      </c>
      <c r="BZ173" s="52">
        <f>SUMIFS('BAZA DANYCH'!$R:$R,'BAZA DANYCH'!$B:$B,STATYSTYKI!$B173,'BAZA DANYCH'!$J:$J,STATYSTYKI!BZ$165,'BAZA DANYCH'!$C:$C,STATYSTYKI!$C173,'BAZA DANYCH'!$I:$I,$L$5)</f>
        <v>375</v>
      </c>
      <c r="CA173" s="52">
        <f>SUMIFS('BAZA DANYCH'!$R:$R,'BAZA DANYCH'!$B:$B,STATYSTYKI!$B173,'BAZA DANYCH'!$J:$J,STATYSTYKI!CA$165,'BAZA DANYCH'!$C:$C,STATYSTYKI!$C173,'BAZA DANYCH'!$I:$I,$L$5)</f>
        <v>352</v>
      </c>
      <c r="CB173" s="52">
        <f>SUMIFS('BAZA DANYCH'!$R:$R,'BAZA DANYCH'!$B:$B,STATYSTYKI!$B173,'BAZA DANYCH'!$J:$J,STATYSTYKI!CB$165,'BAZA DANYCH'!$C:$C,STATYSTYKI!$C173,'BAZA DANYCH'!$I:$I,$L$5)</f>
        <v>374</v>
      </c>
      <c r="CC173" s="52">
        <f>SUMIFS('BAZA DANYCH'!$R:$R,'BAZA DANYCH'!$B:$B,STATYSTYKI!$B173,'BAZA DANYCH'!$J:$J,STATYSTYKI!CC$165,'BAZA DANYCH'!$C:$C,STATYSTYKI!$C173,'BAZA DANYCH'!$I:$I,$L$5)</f>
        <v>330</v>
      </c>
      <c r="CD173" s="52">
        <f>SUMIFS('BAZA DANYCH'!$R:$R,'BAZA DANYCH'!$B:$B,STATYSTYKI!$B173,'BAZA DANYCH'!$J:$J,STATYSTYKI!CD$165,'BAZA DANYCH'!$C:$C,STATYSTYKI!$C173,'BAZA DANYCH'!$I:$I,$L$5)</f>
        <v>322</v>
      </c>
      <c r="CE173" s="52">
        <f>SUMIFS('BAZA DANYCH'!$R:$R,'BAZA DANYCH'!$B:$B,STATYSTYKI!$B173,'BAZA DANYCH'!$J:$J,STATYSTYKI!CE$165,'BAZA DANYCH'!$C:$C,STATYSTYKI!$C173,'BAZA DANYCH'!$I:$I,$L$5)</f>
        <v>360</v>
      </c>
      <c r="CF173" s="52">
        <f>SUMIFS('BAZA DANYCH'!$R:$R,'BAZA DANYCH'!$B:$B,STATYSTYKI!$B173,'BAZA DANYCH'!$J:$J,STATYSTYKI!CF$165,'BAZA DANYCH'!$C:$C,STATYSTYKI!$C173,'BAZA DANYCH'!$I:$I,$L$5)</f>
        <v>293</v>
      </c>
      <c r="CG173" s="52">
        <f>SUMIFS('BAZA DANYCH'!$R:$R,'BAZA DANYCH'!$B:$B,STATYSTYKI!$B173,'BAZA DANYCH'!$J:$J,STATYSTYKI!CG$165,'BAZA DANYCH'!$C:$C,STATYSTYKI!$C173,'BAZA DANYCH'!$I:$I,$L$5)</f>
        <v>268</v>
      </c>
      <c r="CH173" s="52">
        <f>SUMIFS('BAZA DANYCH'!$R:$R,'BAZA DANYCH'!$B:$B,STATYSTYKI!$B173,'BAZA DANYCH'!$J:$J,STATYSTYKI!CH$165,'BAZA DANYCH'!$C:$C,STATYSTYKI!$C173,'BAZA DANYCH'!$I:$I,$L$5)</f>
        <v>225</v>
      </c>
      <c r="CI173" s="52">
        <f>SUMIFS('BAZA DANYCH'!$R:$R,'BAZA DANYCH'!$B:$B,STATYSTYKI!$B173,'BAZA DANYCH'!$J:$J,STATYSTYKI!CI$165,'BAZA DANYCH'!$C:$C,STATYSTYKI!$C173,'BAZA DANYCH'!$I:$I,$L$5)</f>
        <v>237</v>
      </c>
      <c r="CJ173" s="52">
        <f>SUMIFS('BAZA DANYCH'!$R:$R,'BAZA DANYCH'!$B:$B,STATYSTYKI!$B173,'BAZA DANYCH'!$J:$J,STATYSTYKI!CJ$165,'BAZA DANYCH'!$C:$C,STATYSTYKI!$C173,'BAZA DANYCH'!$I:$I,$L$5)</f>
        <v>255</v>
      </c>
      <c r="CK173" s="52">
        <f>SUMIFS('BAZA DANYCH'!$R:$R,'BAZA DANYCH'!$B:$B,STATYSTYKI!$B173,'BAZA DANYCH'!$J:$J,STATYSTYKI!CK$165,'BAZA DANYCH'!$C:$C,STATYSTYKI!$C173,'BAZA DANYCH'!$I:$I,$L$5)</f>
        <v>220</v>
      </c>
      <c r="CL173" s="52">
        <f>SUMIFS('BAZA DANYCH'!$R:$R,'BAZA DANYCH'!$B:$B,STATYSTYKI!$B173,'BAZA DANYCH'!$J:$J,STATYSTYKI!CL$165,'BAZA DANYCH'!$C:$C,STATYSTYKI!$C173,'BAZA DANYCH'!$I:$I,$L$5)</f>
        <v>194</v>
      </c>
      <c r="CM173" s="52">
        <f>SUMIFS('BAZA DANYCH'!$R:$R,'BAZA DANYCH'!$B:$B,STATYSTYKI!$B173,'BAZA DANYCH'!$J:$J,STATYSTYKI!CM$165,'BAZA DANYCH'!$C:$C,STATYSTYKI!$C173,'BAZA DANYCH'!$I:$I,$L$5)</f>
        <v>199</v>
      </c>
      <c r="CN173" s="52">
        <f>SUMIFS('BAZA DANYCH'!$R:$R,'BAZA DANYCH'!$B:$B,STATYSTYKI!$B173,'BAZA DANYCH'!$J:$J,STATYSTYKI!CN$165,'BAZA DANYCH'!$C:$C,STATYSTYKI!$C173,'BAZA DANYCH'!$I:$I,$L$5)</f>
        <v>189</v>
      </c>
      <c r="CO173" s="52">
        <f>SUMIFS('BAZA DANYCH'!$R:$R,'BAZA DANYCH'!$B:$B,STATYSTYKI!$B173,'BAZA DANYCH'!$J:$J,STATYSTYKI!CO$165,'BAZA DANYCH'!$C:$C,STATYSTYKI!$C173,'BAZA DANYCH'!$I:$I,$L$5)</f>
        <v>160</v>
      </c>
      <c r="CP173" s="52">
        <f>SUMIFS('BAZA DANYCH'!$R:$R,'BAZA DANYCH'!$B:$B,STATYSTYKI!$B173,'BAZA DANYCH'!$J:$J,STATYSTYKI!CP$165,'BAZA DANYCH'!$C:$C,STATYSTYKI!$C173,'BAZA DANYCH'!$I:$I,$L$5)</f>
        <v>154</v>
      </c>
      <c r="CQ173" s="52">
        <f>SUMIFS('BAZA DANYCH'!$R:$R,'BAZA DANYCH'!$B:$B,STATYSTYKI!$B173,'BAZA DANYCH'!$J:$J,STATYSTYKI!CQ$165,'BAZA DANYCH'!$C:$C,STATYSTYKI!$C173,'BAZA DANYCH'!$I:$I,$L$5)</f>
        <v>141</v>
      </c>
      <c r="CR173" s="52">
        <f>SUMIFS('BAZA DANYCH'!$R:$R,'BAZA DANYCH'!$B:$B,STATYSTYKI!$B173,'BAZA DANYCH'!$J:$J,STATYSTYKI!CR$165,'BAZA DANYCH'!$C:$C,STATYSTYKI!$C173,'BAZA DANYCH'!$I:$I,$L$5)</f>
        <v>128</v>
      </c>
      <c r="CS173" s="52">
        <f>SUMIFS('BAZA DANYCH'!$R:$R,'BAZA DANYCH'!$B:$B,STATYSTYKI!$B173,'BAZA DANYCH'!$J:$J,STATYSTYKI!CS$165,'BAZA DANYCH'!$C:$C,STATYSTYKI!$C173,'BAZA DANYCH'!$I:$I,$L$5)</f>
        <v>107</v>
      </c>
      <c r="CT173" s="52">
        <f>SUMIFS('BAZA DANYCH'!$R:$R,'BAZA DANYCH'!$B:$B,STATYSTYKI!$B173,'BAZA DANYCH'!$J:$J,STATYSTYKI!CT$165,'BAZA DANYCH'!$C:$C,STATYSTYKI!$C173,'BAZA DANYCH'!$I:$I,$L$5)</f>
        <v>80</v>
      </c>
      <c r="CU173" s="52">
        <f>SUMIFS('BAZA DANYCH'!$R:$R,'BAZA DANYCH'!$B:$B,STATYSTYKI!$B173,'BAZA DANYCH'!$J:$J,STATYSTYKI!CU$165,'BAZA DANYCH'!$C:$C,STATYSTYKI!$C173,'BAZA DANYCH'!$I:$I,$L$5)</f>
        <v>87</v>
      </c>
      <c r="CV173" s="52">
        <f>SUMIFS('BAZA DANYCH'!$R:$R,'BAZA DANYCH'!$B:$B,STATYSTYKI!$B173,'BAZA DANYCH'!$J:$J,STATYSTYKI!CV$165,'BAZA DANYCH'!$C:$C,STATYSTYKI!$C173,'BAZA DANYCH'!$I:$I,$L$5)</f>
        <v>81</v>
      </c>
    </row>
    <row r="174" spans="1:102">
      <c r="B174" s="44"/>
      <c r="C174" s="44"/>
      <c r="D174" s="44"/>
      <c r="E174" s="45"/>
      <c r="F174" s="45"/>
      <c r="G174" s="45"/>
      <c r="H174" s="45"/>
      <c r="I174" s="45"/>
      <c r="J174" s="45"/>
      <c r="K174" s="45"/>
      <c r="U174" s="4"/>
    </row>
    <row r="175" spans="1:102" s="76" customFormat="1" ht="12" thickBot="1">
      <c r="A175" s="57" t="s">
        <v>174</v>
      </c>
      <c r="B175" s="57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60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8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  <c r="CM175" s="58"/>
      <c r="CN175" s="58"/>
      <c r="CO175" s="58"/>
      <c r="CP175" s="58"/>
      <c r="CQ175" s="58"/>
      <c r="CR175" s="58"/>
      <c r="CS175" s="58"/>
      <c r="CT175" s="58"/>
      <c r="CU175" s="58"/>
      <c r="CV175" s="58"/>
      <c r="CW175" s="58"/>
      <c r="CX175" s="58"/>
    </row>
    <row r="176" spans="1:102" ht="12" thickTop="1">
      <c r="X176" s="4"/>
    </row>
    <row r="177" spans="1:101" ht="13.15" customHeight="1">
      <c r="B177" s="166" t="s">
        <v>0</v>
      </c>
      <c r="C177" s="166" t="s">
        <v>1</v>
      </c>
      <c r="D177" s="166" t="s">
        <v>3</v>
      </c>
      <c r="E177" s="164" t="s">
        <v>134</v>
      </c>
      <c r="F177" s="168" t="s">
        <v>146</v>
      </c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</row>
    <row r="178" spans="1:101" ht="12" thickBot="1">
      <c r="B178" s="167"/>
      <c r="C178" s="167"/>
      <c r="D178" s="167"/>
      <c r="E178" s="165"/>
      <c r="F178" s="54" t="s">
        <v>147</v>
      </c>
      <c r="G178" s="54" t="s">
        <v>175</v>
      </c>
      <c r="H178" s="54" t="s">
        <v>148</v>
      </c>
      <c r="I178" s="54" t="s">
        <v>149</v>
      </c>
      <c r="J178" s="54" t="s">
        <v>150</v>
      </c>
      <c r="K178" s="54" t="s">
        <v>151</v>
      </c>
      <c r="L178" s="54" t="s">
        <v>152</v>
      </c>
      <c r="M178" s="54" t="s">
        <v>153</v>
      </c>
      <c r="N178" s="54" t="s">
        <v>154</v>
      </c>
      <c r="O178" s="54" t="s">
        <v>155</v>
      </c>
      <c r="P178" s="54" t="s">
        <v>156</v>
      </c>
      <c r="Q178" s="54" t="s">
        <v>157</v>
      </c>
      <c r="R178" s="54" t="s">
        <v>158</v>
      </c>
      <c r="S178" s="54" t="s">
        <v>159</v>
      </c>
      <c r="T178" s="54" t="s">
        <v>160</v>
      </c>
      <c r="U178" s="54" t="s">
        <v>161</v>
      </c>
      <c r="V178" s="54" t="s">
        <v>162</v>
      </c>
      <c r="W178" s="54" t="s">
        <v>163</v>
      </c>
      <c r="X178" s="54" t="s">
        <v>164</v>
      </c>
      <c r="Y178" s="54" t="s">
        <v>165</v>
      </c>
      <c r="Z178" s="54" t="s">
        <v>171</v>
      </c>
      <c r="AA178" s="54" t="s">
        <v>166</v>
      </c>
      <c r="AB178" s="54" t="s">
        <v>167</v>
      </c>
      <c r="AC178" s="54" t="s">
        <v>168</v>
      </c>
    </row>
    <row r="179" spans="1:101" ht="12" thickTop="1">
      <c r="B179" s="32" t="s">
        <v>122</v>
      </c>
      <c r="C179" s="34" t="s">
        <v>16</v>
      </c>
      <c r="D179" s="34" t="s">
        <v>18</v>
      </c>
      <c r="E179" s="56">
        <f>SUM(F179:AC179)</f>
        <v>42471</v>
      </c>
      <c r="F179" s="52">
        <f>SUM(F193:I193)</f>
        <v>299</v>
      </c>
      <c r="G179" s="52">
        <f>SUM(J193:M193)</f>
        <v>257</v>
      </c>
      <c r="H179" s="52">
        <f>SUM(N193:Q193)</f>
        <v>166</v>
      </c>
      <c r="I179" s="52">
        <f>SUM(R193:U193)</f>
        <v>253</v>
      </c>
      <c r="J179" s="52">
        <f>SUM(V193:Y193)</f>
        <v>446</v>
      </c>
      <c r="K179" s="52">
        <f>SUM(Z193:AC193)</f>
        <v>849</v>
      </c>
      <c r="L179" s="52">
        <f>SUM(AD193:AG193)</f>
        <v>1779</v>
      </c>
      <c r="M179" s="52">
        <f>SUM(AH193:AK193)</f>
        <v>3114</v>
      </c>
      <c r="N179" s="52">
        <f>SUM(AL193:AO193)</f>
        <v>3189</v>
      </c>
      <c r="O179" s="52">
        <f>SUM(AP193:AS193)</f>
        <v>2635</v>
      </c>
      <c r="P179" s="52">
        <f>SUM(AT193:AW193)</f>
        <v>2251</v>
      </c>
      <c r="Q179" s="52">
        <f>SUM(AX193:BA193)</f>
        <v>2159</v>
      </c>
      <c r="R179" s="52">
        <f>SUM(BB193:BE193)</f>
        <v>2097</v>
      </c>
      <c r="S179" s="52">
        <f>SUM(BF193:BI193)</f>
        <v>2180</v>
      </c>
      <c r="T179" s="52">
        <f>SUM(BJ193:BM193)</f>
        <v>2578</v>
      </c>
      <c r="U179" s="52">
        <f>SUM(BN193:BQ193)</f>
        <v>3160</v>
      </c>
      <c r="V179" s="52">
        <f>SUM(BR193:BU193)</f>
        <v>3931</v>
      </c>
      <c r="W179" s="52">
        <f>SUM(BV193:BY193)</f>
        <v>3204</v>
      </c>
      <c r="X179" s="52">
        <f>SUM(BZ193:CC193)</f>
        <v>2359</v>
      </c>
      <c r="Y179" s="52">
        <f>SUM(CD193:CG193)</f>
        <v>1720</v>
      </c>
      <c r="Z179" s="52">
        <f>SUM(CH193:CK193)</f>
        <v>1452</v>
      </c>
      <c r="AA179" s="52">
        <f>SUM(CL193:CO193)</f>
        <v>1077</v>
      </c>
      <c r="AB179" s="52">
        <f>SUM(CP193:CS193)</f>
        <v>775</v>
      </c>
      <c r="AC179" s="52">
        <f>SUM(CT193:CW193)</f>
        <v>541</v>
      </c>
    </row>
    <row r="180" spans="1:101">
      <c r="B180" s="18" t="s">
        <v>123</v>
      </c>
      <c r="C180" s="20" t="s">
        <v>16</v>
      </c>
      <c r="D180" s="20" t="s">
        <v>17</v>
      </c>
      <c r="E180" s="56">
        <f t="shared" ref="E180:E186" si="235">SUM(F180:AC180)</f>
        <v>41695</v>
      </c>
      <c r="F180" s="52">
        <f t="shared" ref="F180:F186" si="236">SUM(F194:I194)</f>
        <v>416</v>
      </c>
      <c r="G180" s="52">
        <f t="shared" ref="G180:G186" si="237">SUM(J194:M194)</f>
        <v>355</v>
      </c>
      <c r="H180" s="52">
        <f t="shared" ref="H180:H186" si="238">SUM(N194:Q194)</f>
        <v>382</v>
      </c>
      <c r="I180" s="52">
        <f t="shared" ref="I180:I186" si="239">SUM(R194:U194)</f>
        <v>298</v>
      </c>
      <c r="J180" s="52">
        <f t="shared" ref="J180:J186" si="240">SUM(V194:Y194)</f>
        <v>517</v>
      </c>
      <c r="K180" s="52">
        <f t="shared" ref="K180:K186" si="241">SUM(Z194:AC194)</f>
        <v>1044</v>
      </c>
      <c r="L180" s="52">
        <f t="shared" ref="L180:L186" si="242">SUM(AD194:AG194)</f>
        <v>1924</v>
      </c>
      <c r="M180" s="52">
        <f t="shared" ref="M180:M186" si="243">SUM(AH194:AK194)</f>
        <v>3202</v>
      </c>
      <c r="N180" s="52">
        <f t="shared" ref="N180:N186" si="244">SUM(AL194:AO194)</f>
        <v>3456</v>
      </c>
      <c r="O180" s="52">
        <f t="shared" ref="O180:O186" si="245">SUM(AP194:AS194)</f>
        <v>2620</v>
      </c>
      <c r="P180" s="52">
        <f t="shared" ref="P180:P186" si="246">SUM(AT194:AW194)</f>
        <v>2254</v>
      </c>
      <c r="Q180" s="52">
        <f t="shared" ref="Q180:Q186" si="247">SUM(AX194:BA194)</f>
        <v>2165</v>
      </c>
      <c r="R180" s="52">
        <f t="shared" ref="R180:R186" si="248">SUM(BB194:BE194)</f>
        <v>2203</v>
      </c>
      <c r="S180" s="52">
        <f t="shared" ref="S180:S186" si="249">SUM(BF194:BI194)</f>
        <v>2143</v>
      </c>
      <c r="T180" s="52">
        <f t="shared" ref="T180:T186" si="250">SUM(BJ194:BM194)</f>
        <v>2343</v>
      </c>
      <c r="U180" s="52">
        <f t="shared" ref="U180:U186" si="251">SUM(BN194:BQ194)</f>
        <v>2895</v>
      </c>
      <c r="V180" s="52">
        <f t="shared" ref="V180:V186" si="252">SUM(BR194:BU194)</f>
        <v>3252</v>
      </c>
      <c r="W180" s="52">
        <f t="shared" ref="W180:W186" si="253">SUM(BV194:BY194)</f>
        <v>2715</v>
      </c>
      <c r="X180" s="52">
        <f t="shared" ref="X180:X186" si="254">SUM(BZ194:CC194)</f>
        <v>2224</v>
      </c>
      <c r="Y180" s="52">
        <f t="shared" ref="Y180:Y186" si="255">SUM(CD194:CG194)</f>
        <v>1758</v>
      </c>
      <c r="Z180" s="52">
        <f t="shared" ref="Z180:Z186" si="256">SUM(CH194:CK194)</f>
        <v>1346</v>
      </c>
      <c r="AA180" s="52">
        <f t="shared" ref="AA180:AA186" si="257">SUM(CL194:CO194)</f>
        <v>974</v>
      </c>
      <c r="AB180" s="52">
        <f t="shared" ref="AB180:AB186" si="258">SUM(CP194:CS194)</f>
        <v>731</v>
      </c>
      <c r="AC180" s="52">
        <f t="shared" ref="AC180:AC186" si="259">SUM(CT194:CW194)</f>
        <v>478</v>
      </c>
    </row>
    <row r="181" spans="1:101">
      <c r="B181" s="18" t="s">
        <v>124</v>
      </c>
      <c r="C181" s="20" t="s">
        <v>119</v>
      </c>
      <c r="D181" s="20" t="s">
        <v>18</v>
      </c>
      <c r="E181" s="56">
        <f t="shared" si="235"/>
        <v>39524</v>
      </c>
      <c r="F181" s="52">
        <f t="shared" si="236"/>
        <v>371</v>
      </c>
      <c r="G181" s="52">
        <f t="shared" si="237"/>
        <v>322</v>
      </c>
      <c r="H181" s="52">
        <f t="shared" si="238"/>
        <v>276</v>
      </c>
      <c r="I181" s="52">
        <f t="shared" si="239"/>
        <v>315</v>
      </c>
      <c r="J181" s="52">
        <f t="shared" si="240"/>
        <v>402</v>
      </c>
      <c r="K181" s="52">
        <f t="shared" si="241"/>
        <v>687</v>
      </c>
      <c r="L181" s="52">
        <f t="shared" si="242"/>
        <v>1427</v>
      </c>
      <c r="M181" s="52">
        <f t="shared" si="243"/>
        <v>2325</v>
      </c>
      <c r="N181" s="52">
        <f t="shared" si="244"/>
        <v>2601</v>
      </c>
      <c r="O181" s="52">
        <f t="shared" si="245"/>
        <v>2376</v>
      </c>
      <c r="P181" s="52">
        <f t="shared" si="246"/>
        <v>2077</v>
      </c>
      <c r="Q181" s="52">
        <f t="shared" si="247"/>
        <v>2044</v>
      </c>
      <c r="R181" s="52">
        <f t="shared" si="248"/>
        <v>2000</v>
      </c>
      <c r="S181" s="52">
        <f t="shared" si="249"/>
        <v>2089</v>
      </c>
      <c r="T181" s="52">
        <f t="shared" si="250"/>
        <v>2333</v>
      </c>
      <c r="U181" s="52">
        <f t="shared" si="251"/>
        <v>2816</v>
      </c>
      <c r="V181" s="52">
        <f t="shared" si="252"/>
        <v>3540</v>
      </c>
      <c r="W181" s="52">
        <f t="shared" si="253"/>
        <v>3079</v>
      </c>
      <c r="X181" s="52">
        <f t="shared" si="254"/>
        <v>2494</v>
      </c>
      <c r="Y181" s="52">
        <f t="shared" si="255"/>
        <v>1832</v>
      </c>
      <c r="Z181" s="52">
        <f t="shared" si="256"/>
        <v>1484</v>
      </c>
      <c r="AA181" s="52">
        <f t="shared" si="257"/>
        <v>1208</v>
      </c>
      <c r="AB181" s="52">
        <f t="shared" si="258"/>
        <v>901</v>
      </c>
      <c r="AC181" s="52">
        <f t="shared" si="259"/>
        <v>525</v>
      </c>
    </row>
    <row r="182" spans="1:101">
      <c r="B182" s="18" t="s">
        <v>125</v>
      </c>
      <c r="C182" s="20" t="s">
        <v>119</v>
      </c>
      <c r="D182" s="20" t="s">
        <v>120</v>
      </c>
      <c r="E182" s="56">
        <f t="shared" si="235"/>
        <v>39125</v>
      </c>
      <c r="F182" s="52">
        <f t="shared" si="236"/>
        <v>224</v>
      </c>
      <c r="G182" s="52">
        <f t="shared" si="237"/>
        <v>329</v>
      </c>
      <c r="H182" s="52">
        <f t="shared" si="238"/>
        <v>318</v>
      </c>
      <c r="I182" s="52">
        <f t="shared" si="239"/>
        <v>314</v>
      </c>
      <c r="J182" s="52">
        <f t="shared" si="240"/>
        <v>536</v>
      </c>
      <c r="K182" s="52">
        <f t="shared" si="241"/>
        <v>1061</v>
      </c>
      <c r="L182" s="52">
        <f t="shared" si="242"/>
        <v>1948</v>
      </c>
      <c r="M182" s="52">
        <f t="shared" si="243"/>
        <v>3076</v>
      </c>
      <c r="N182" s="52">
        <f t="shared" si="244"/>
        <v>3261</v>
      </c>
      <c r="O182" s="52">
        <f t="shared" si="245"/>
        <v>2564</v>
      </c>
      <c r="P182" s="52">
        <f t="shared" si="246"/>
        <v>2179</v>
      </c>
      <c r="Q182" s="52">
        <f t="shared" si="247"/>
        <v>2013</v>
      </c>
      <c r="R182" s="52">
        <f t="shared" si="248"/>
        <v>2028</v>
      </c>
      <c r="S182" s="52">
        <f t="shared" si="249"/>
        <v>1997</v>
      </c>
      <c r="T182" s="52">
        <f t="shared" si="250"/>
        <v>2144</v>
      </c>
      <c r="U182" s="52">
        <f t="shared" si="251"/>
        <v>2692</v>
      </c>
      <c r="V182" s="52">
        <f t="shared" si="252"/>
        <v>2941</v>
      </c>
      <c r="W182" s="52">
        <f t="shared" si="253"/>
        <v>2438</v>
      </c>
      <c r="X182" s="52">
        <f t="shared" si="254"/>
        <v>2045</v>
      </c>
      <c r="Y182" s="52">
        <f t="shared" si="255"/>
        <v>1684</v>
      </c>
      <c r="Z182" s="52">
        <f t="shared" si="256"/>
        <v>1286</v>
      </c>
      <c r="AA182" s="52">
        <f t="shared" si="257"/>
        <v>876</v>
      </c>
      <c r="AB182" s="52">
        <f t="shared" si="258"/>
        <v>705</v>
      </c>
      <c r="AC182" s="52">
        <f t="shared" si="259"/>
        <v>466</v>
      </c>
    </row>
    <row r="183" spans="1:101">
      <c r="B183" s="18" t="s">
        <v>126</v>
      </c>
      <c r="C183" s="20" t="s">
        <v>121</v>
      </c>
      <c r="D183" s="20" t="s">
        <v>18</v>
      </c>
      <c r="E183" s="56">
        <f t="shared" si="235"/>
        <v>7120</v>
      </c>
      <c r="F183" s="52">
        <f t="shared" si="236"/>
        <v>0</v>
      </c>
      <c r="G183" s="52">
        <f t="shared" si="237"/>
        <v>0</v>
      </c>
      <c r="H183" s="52">
        <f t="shared" si="238"/>
        <v>0</v>
      </c>
      <c r="I183" s="52">
        <f t="shared" si="239"/>
        <v>0</v>
      </c>
      <c r="J183" s="52">
        <f t="shared" si="240"/>
        <v>0</v>
      </c>
      <c r="K183" s="52">
        <f t="shared" si="241"/>
        <v>0</v>
      </c>
      <c r="L183" s="52">
        <f t="shared" si="242"/>
        <v>0</v>
      </c>
      <c r="M183" s="52">
        <f t="shared" si="243"/>
        <v>0</v>
      </c>
      <c r="N183" s="52">
        <f t="shared" si="244"/>
        <v>0</v>
      </c>
      <c r="O183" s="52">
        <f t="shared" si="245"/>
        <v>203</v>
      </c>
      <c r="P183" s="52">
        <f t="shared" si="246"/>
        <v>0</v>
      </c>
      <c r="Q183" s="52">
        <f t="shared" si="247"/>
        <v>0</v>
      </c>
      <c r="R183" s="52">
        <f t="shared" si="248"/>
        <v>0</v>
      </c>
      <c r="S183" s="52">
        <f t="shared" si="249"/>
        <v>0</v>
      </c>
      <c r="T183" s="52">
        <f t="shared" si="250"/>
        <v>0</v>
      </c>
      <c r="U183" s="52">
        <f t="shared" si="251"/>
        <v>0</v>
      </c>
      <c r="V183" s="52">
        <f t="shared" si="252"/>
        <v>644</v>
      </c>
      <c r="W183" s="52">
        <f t="shared" si="253"/>
        <v>1719</v>
      </c>
      <c r="X183" s="52">
        <f t="shared" si="254"/>
        <v>1392</v>
      </c>
      <c r="Y183" s="52">
        <f t="shared" si="255"/>
        <v>987</v>
      </c>
      <c r="Z183" s="52">
        <f t="shared" si="256"/>
        <v>742</v>
      </c>
      <c r="AA183" s="52">
        <f t="shared" si="257"/>
        <v>633</v>
      </c>
      <c r="AB183" s="52">
        <f t="shared" si="258"/>
        <v>464</v>
      </c>
      <c r="AC183" s="52">
        <f t="shared" si="259"/>
        <v>336</v>
      </c>
    </row>
    <row r="184" spans="1:101">
      <c r="B184" s="18" t="s">
        <v>127</v>
      </c>
      <c r="C184" s="20" t="s">
        <v>121</v>
      </c>
      <c r="D184" s="20" t="s">
        <v>120</v>
      </c>
      <c r="E184" s="56">
        <f t="shared" si="235"/>
        <v>18055</v>
      </c>
      <c r="F184" s="52">
        <f t="shared" si="236"/>
        <v>0</v>
      </c>
      <c r="G184" s="52">
        <f t="shared" si="237"/>
        <v>0</v>
      </c>
      <c r="H184" s="52">
        <f t="shared" si="238"/>
        <v>0</v>
      </c>
      <c r="I184" s="52">
        <f t="shared" si="239"/>
        <v>0</v>
      </c>
      <c r="J184" s="52">
        <f t="shared" si="240"/>
        <v>0</v>
      </c>
      <c r="K184" s="52">
        <f t="shared" si="241"/>
        <v>0</v>
      </c>
      <c r="L184" s="52">
        <f t="shared" si="242"/>
        <v>0</v>
      </c>
      <c r="M184" s="52">
        <f t="shared" si="243"/>
        <v>0</v>
      </c>
      <c r="N184" s="52">
        <f t="shared" si="244"/>
        <v>0</v>
      </c>
      <c r="O184" s="52">
        <f t="shared" si="245"/>
        <v>1175</v>
      </c>
      <c r="P184" s="52">
        <f t="shared" si="246"/>
        <v>1425</v>
      </c>
      <c r="Q184" s="52">
        <f t="shared" si="247"/>
        <v>1292</v>
      </c>
      <c r="R184" s="52">
        <f t="shared" si="248"/>
        <v>1293</v>
      </c>
      <c r="S184" s="52">
        <f t="shared" si="249"/>
        <v>1335</v>
      </c>
      <c r="T184" s="52">
        <f t="shared" si="250"/>
        <v>1513</v>
      </c>
      <c r="U184" s="52">
        <f t="shared" si="251"/>
        <v>1611</v>
      </c>
      <c r="V184" s="52">
        <f t="shared" si="252"/>
        <v>1829</v>
      </c>
      <c r="W184" s="52">
        <f t="shared" si="253"/>
        <v>1481</v>
      </c>
      <c r="X184" s="52">
        <f t="shared" si="254"/>
        <v>1299</v>
      </c>
      <c r="Y184" s="52">
        <f t="shared" si="255"/>
        <v>1104</v>
      </c>
      <c r="Z184" s="52">
        <f t="shared" si="256"/>
        <v>919</v>
      </c>
      <c r="AA184" s="52">
        <f t="shared" si="257"/>
        <v>778</v>
      </c>
      <c r="AB184" s="52">
        <f t="shared" si="258"/>
        <v>584</v>
      </c>
      <c r="AC184" s="52">
        <f t="shared" si="259"/>
        <v>417</v>
      </c>
    </row>
    <row r="185" spans="1:101">
      <c r="B185" s="18" t="s">
        <v>116</v>
      </c>
      <c r="C185" s="20" t="s">
        <v>115</v>
      </c>
      <c r="D185" s="20" t="s">
        <v>18</v>
      </c>
      <c r="E185" s="56">
        <f t="shared" si="235"/>
        <v>17138</v>
      </c>
      <c r="F185" s="52">
        <f t="shared" si="236"/>
        <v>0</v>
      </c>
      <c r="G185" s="52">
        <f t="shared" si="237"/>
        <v>0</v>
      </c>
      <c r="H185" s="52">
        <f t="shared" si="238"/>
        <v>0</v>
      </c>
      <c r="I185" s="52">
        <f t="shared" si="239"/>
        <v>0</v>
      </c>
      <c r="J185" s="52">
        <f t="shared" si="240"/>
        <v>0</v>
      </c>
      <c r="K185" s="52">
        <f t="shared" si="241"/>
        <v>0</v>
      </c>
      <c r="L185" s="52">
        <f t="shared" si="242"/>
        <v>0</v>
      </c>
      <c r="M185" s="52">
        <f t="shared" si="243"/>
        <v>0</v>
      </c>
      <c r="N185" s="52">
        <f t="shared" si="244"/>
        <v>365</v>
      </c>
      <c r="O185" s="52">
        <f t="shared" si="245"/>
        <v>1897</v>
      </c>
      <c r="P185" s="52">
        <f t="shared" si="246"/>
        <v>1534</v>
      </c>
      <c r="Q185" s="52">
        <f t="shared" si="247"/>
        <v>417</v>
      </c>
      <c r="R185" s="52">
        <f t="shared" si="248"/>
        <v>125</v>
      </c>
      <c r="S185" s="52">
        <f t="shared" si="249"/>
        <v>1440</v>
      </c>
      <c r="T185" s="52">
        <f t="shared" si="250"/>
        <v>1538</v>
      </c>
      <c r="U185" s="52">
        <f t="shared" si="251"/>
        <v>1562</v>
      </c>
      <c r="V185" s="52">
        <f t="shared" si="252"/>
        <v>1779</v>
      </c>
      <c r="W185" s="52">
        <f t="shared" si="253"/>
        <v>1530</v>
      </c>
      <c r="X185" s="52">
        <f t="shared" si="254"/>
        <v>1244</v>
      </c>
      <c r="Y185" s="52">
        <f t="shared" si="255"/>
        <v>1088</v>
      </c>
      <c r="Z185" s="52">
        <f t="shared" si="256"/>
        <v>940</v>
      </c>
      <c r="AA185" s="52">
        <f t="shared" si="257"/>
        <v>791</v>
      </c>
      <c r="AB185" s="52">
        <f t="shared" si="258"/>
        <v>510</v>
      </c>
      <c r="AC185" s="52">
        <f t="shared" si="259"/>
        <v>378</v>
      </c>
    </row>
    <row r="186" spans="1:101">
      <c r="B186" s="18" t="s">
        <v>118</v>
      </c>
      <c r="C186" s="20" t="s">
        <v>117</v>
      </c>
      <c r="D186" s="20" t="s">
        <v>17</v>
      </c>
      <c r="E186" s="56">
        <f t="shared" si="235"/>
        <v>28458</v>
      </c>
      <c r="F186" s="52">
        <f t="shared" si="236"/>
        <v>296</v>
      </c>
      <c r="G186" s="52">
        <f t="shared" si="237"/>
        <v>236</v>
      </c>
      <c r="H186" s="52">
        <f t="shared" si="238"/>
        <v>182</v>
      </c>
      <c r="I186" s="52">
        <f t="shared" si="239"/>
        <v>170</v>
      </c>
      <c r="J186" s="52">
        <f t="shared" si="240"/>
        <v>366</v>
      </c>
      <c r="K186" s="52">
        <f t="shared" si="241"/>
        <v>710</v>
      </c>
      <c r="L186" s="52">
        <f t="shared" si="242"/>
        <v>1359</v>
      </c>
      <c r="M186" s="52">
        <f t="shared" si="243"/>
        <v>2309</v>
      </c>
      <c r="N186" s="52">
        <f t="shared" si="244"/>
        <v>2332</v>
      </c>
      <c r="O186" s="52">
        <f t="shared" si="245"/>
        <v>2062</v>
      </c>
      <c r="P186" s="52">
        <f t="shared" si="246"/>
        <v>1687</v>
      </c>
      <c r="Q186" s="52">
        <f t="shared" si="247"/>
        <v>1426</v>
      </c>
      <c r="R186" s="52">
        <f t="shared" si="248"/>
        <v>1443</v>
      </c>
      <c r="S186" s="52">
        <f t="shared" si="249"/>
        <v>1402</v>
      </c>
      <c r="T186" s="52">
        <f t="shared" si="250"/>
        <v>1490</v>
      </c>
      <c r="U186" s="52">
        <f t="shared" si="251"/>
        <v>1710</v>
      </c>
      <c r="V186" s="52">
        <f t="shared" si="252"/>
        <v>1986</v>
      </c>
      <c r="W186" s="52">
        <f t="shared" si="253"/>
        <v>1739</v>
      </c>
      <c r="X186" s="52">
        <f t="shared" si="254"/>
        <v>1523</v>
      </c>
      <c r="Y186" s="52">
        <f t="shared" si="255"/>
        <v>1305</v>
      </c>
      <c r="Z186" s="52">
        <f t="shared" si="256"/>
        <v>985</v>
      </c>
      <c r="AA186" s="52">
        <f t="shared" si="257"/>
        <v>802</v>
      </c>
      <c r="AB186" s="52">
        <f t="shared" si="258"/>
        <v>583</v>
      </c>
      <c r="AC186" s="52">
        <f t="shared" si="259"/>
        <v>355</v>
      </c>
    </row>
    <row r="187" spans="1:101">
      <c r="B187" s="44"/>
      <c r="C187" s="44"/>
      <c r="D187" s="44"/>
      <c r="E187" s="45"/>
      <c r="F187" s="45"/>
      <c r="G187" s="45"/>
      <c r="H187" s="45"/>
      <c r="I187" s="45"/>
      <c r="J187" s="45"/>
      <c r="K187" s="45"/>
      <c r="U187" s="4"/>
    </row>
    <row r="188" spans="1:101">
      <c r="B188" s="44"/>
      <c r="C188" s="44"/>
      <c r="D188" s="44"/>
      <c r="E188" s="45"/>
      <c r="F188" s="45"/>
      <c r="G188" s="45"/>
      <c r="H188" s="45"/>
      <c r="I188" s="45"/>
      <c r="J188" s="45"/>
      <c r="K188" s="45"/>
      <c r="U188" s="4"/>
    </row>
    <row r="189" spans="1:101" s="76" customFormat="1" ht="12" thickBot="1">
      <c r="A189" s="57" t="s">
        <v>173</v>
      </c>
      <c r="B189" s="57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60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  <c r="CA189" s="58"/>
      <c r="CB189" s="58"/>
      <c r="CC189" s="58"/>
      <c r="CD189" s="58"/>
      <c r="CE189" s="58"/>
      <c r="CF189" s="58"/>
      <c r="CG189" s="58"/>
      <c r="CH189" s="58"/>
      <c r="CI189" s="58"/>
      <c r="CJ189" s="58"/>
      <c r="CK189" s="58"/>
      <c r="CL189" s="58"/>
      <c r="CM189" s="58"/>
      <c r="CN189" s="58"/>
      <c r="CO189" s="58"/>
      <c r="CP189" s="58"/>
      <c r="CQ189" s="58"/>
      <c r="CR189" s="58"/>
      <c r="CS189" s="58"/>
      <c r="CT189" s="58"/>
      <c r="CU189" s="58"/>
      <c r="CV189" s="58"/>
      <c r="CW189" s="58"/>
    </row>
    <row r="190" spans="1:101" ht="12" thickTop="1">
      <c r="U190" s="4"/>
    </row>
    <row r="191" spans="1:101" ht="13.15" customHeight="1">
      <c r="B191" s="166" t="s">
        <v>0</v>
      </c>
      <c r="C191" s="166" t="s">
        <v>1</v>
      </c>
      <c r="D191" s="166" t="s">
        <v>3</v>
      </c>
      <c r="E191" s="164" t="s">
        <v>134</v>
      </c>
      <c r="F191" s="163" t="s">
        <v>135</v>
      </c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  <c r="AC191" s="163"/>
      <c r="AD191" s="163"/>
      <c r="AE191" s="163"/>
      <c r="AF191" s="163"/>
      <c r="AG191" s="163"/>
      <c r="AH191" s="163"/>
      <c r="AI191" s="163"/>
      <c r="AJ191" s="163"/>
      <c r="AK191" s="163"/>
      <c r="AL191" s="163"/>
      <c r="AM191" s="163"/>
      <c r="AN191" s="163"/>
      <c r="AO191" s="163"/>
      <c r="AP191" s="163"/>
      <c r="AQ191" s="163"/>
      <c r="AR191" s="163"/>
      <c r="AS191" s="163"/>
      <c r="AT191" s="163"/>
      <c r="AU191" s="163"/>
      <c r="AV191" s="163"/>
      <c r="AW191" s="163"/>
      <c r="AX191" s="163"/>
      <c r="AY191" s="163"/>
      <c r="AZ191" s="163"/>
      <c r="BA191" s="163"/>
      <c r="BB191" s="163"/>
      <c r="BC191" s="163"/>
      <c r="BD191" s="163"/>
      <c r="BE191" s="163"/>
      <c r="BF191" s="163"/>
      <c r="BG191" s="163"/>
      <c r="BH191" s="163"/>
      <c r="BI191" s="163"/>
      <c r="BJ191" s="163"/>
      <c r="BK191" s="163"/>
      <c r="BL191" s="163"/>
      <c r="BM191" s="163"/>
      <c r="BN191" s="163"/>
      <c r="BO191" s="163"/>
      <c r="BP191" s="163"/>
      <c r="BQ191" s="163"/>
      <c r="BR191" s="163"/>
      <c r="BS191" s="163"/>
      <c r="BT191" s="163"/>
      <c r="BU191" s="163"/>
      <c r="BV191" s="163"/>
      <c r="BW191" s="163"/>
      <c r="BX191" s="163"/>
      <c r="BY191" s="163"/>
      <c r="BZ191" s="163"/>
      <c r="CA191" s="163"/>
      <c r="CB191" s="163"/>
      <c r="CC191" s="163"/>
      <c r="CD191" s="163"/>
      <c r="CE191" s="163"/>
      <c r="CF191" s="163"/>
      <c r="CG191" s="163"/>
      <c r="CH191" s="163"/>
      <c r="CI191" s="163"/>
      <c r="CJ191" s="163"/>
      <c r="CK191" s="163"/>
      <c r="CL191" s="163"/>
      <c r="CM191" s="163"/>
      <c r="CN191" s="163"/>
      <c r="CO191" s="163"/>
      <c r="CP191" s="163"/>
      <c r="CQ191" s="163"/>
      <c r="CR191" s="163"/>
      <c r="CS191" s="163"/>
      <c r="CT191" s="163"/>
      <c r="CU191" s="163"/>
      <c r="CV191" s="163"/>
      <c r="CW191" s="163"/>
    </row>
    <row r="192" spans="1:101" ht="12" thickBot="1">
      <c r="B192" s="167"/>
      <c r="C192" s="167"/>
      <c r="D192" s="167"/>
      <c r="E192" s="165"/>
      <c r="F192" s="54" t="s">
        <v>10</v>
      </c>
      <c r="G192" s="54" t="s">
        <v>11</v>
      </c>
      <c r="H192" s="54" t="s">
        <v>21</v>
      </c>
      <c r="I192" s="54" t="s">
        <v>22</v>
      </c>
      <c r="J192" s="54" t="s">
        <v>23</v>
      </c>
      <c r="K192" s="54" t="s">
        <v>24</v>
      </c>
      <c r="L192" s="54" t="s">
        <v>25</v>
      </c>
      <c r="M192" s="54" t="s">
        <v>26</v>
      </c>
      <c r="N192" s="54" t="s">
        <v>27</v>
      </c>
      <c r="O192" s="54" t="s">
        <v>28</v>
      </c>
      <c r="P192" s="54" t="s">
        <v>29</v>
      </c>
      <c r="Q192" s="54" t="s">
        <v>30</v>
      </c>
      <c r="R192" s="54" t="s">
        <v>31</v>
      </c>
      <c r="S192" s="54" t="s">
        <v>32</v>
      </c>
      <c r="T192" s="54" t="s">
        <v>33</v>
      </c>
      <c r="U192" s="54" t="s">
        <v>34</v>
      </c>
      <c r="V192" s="54" t="s">
        <v>35</v>
      </c>
      <c r="W192" s="54" t="s">
        <v>36</v>
      </c>
      <c r="X192" s="54" t="s">
        <v>37</v>
      </c>
      <c r="Y192" s="54" t="s">
        <v>38</v>
      </c>
      <c r="Z192" s="54" t="s">
        <v>39</v>
      </c>
      <c r="AA192" s="54" t="s">
        <v>40</v>
      </c>
      <c r="AB192" s="54" t="s">
        <v>41</v>
      </c>
      <c r="AC192" s="54" t="s">
        <v>42</v>
      </c>
      <c r="AD192" s="54" t="s">
        <v>43</v>
      </c>
      <c r="AE192" s="54" t="s">
        <v>44</v>
      </c>
      <c r="AF192" s="54" t="s">
        <v>45</v>
      </c>
      <c r="AG192" s="54" t="s">
        <v>46</v>
      </c>
      <c r="AH192" s="54" t="s">
        <v>47</v>
      </c>
      <c r="AI192" s="54" t="s">
        <v>48</v>
      </c>
      <c r="AJ192" s="54" t="s">
        <v>49</v>
      </c>
      <c r="AK192" s="54" t="s">
        <v>50</v>
      </c>
      <c r="AL192" s="54" t="s">
        <v>51</v>
      </c>
      <c r="AM192" s="54" t="s">
        <v>52</v>
      </c>
      <c r="AN192" s="54" t="s">
        <v>53</v>
      </c>
      <c r="AO192" s="54" t="s">
        <v>54</v>
      </c>
      <c r="AP192" s="54" t="s">
        <v>55</v>
      </c>
      <c r="AQ192" s="54" t="s">
        <v>56</v>
      </c>
      <c r="AR192" s="54" t="s">
        <v>57</v>
      </c>
      <c r="AS192" s="54" t="s">
        <v>58</v>
      </c>
      <c r="AT192" s="54" t="s">
        <v>59</v>
      </c>
      <c r="AU192" s="54" t="s">
        <v>60</v>
      </c>
      <c r="AV192" s="54" t="s">
        <v>61</v>
      </c>
      <c r="AW192" s="54" t="s">
        <v>62</v>
      </c>
      <c r="AX192" s="54" t="s">
        <v>63</v>
      </c>
      <c r="AY192" s="54" t="s">
        <v>64</v>
      </c>
      <c r="AZ192" s="54" t="s">
        <v>65</v>
      </c>
      <c r="BA192" s="54" t="s">
        <v>66</v>
      </c>
      <c r="BB192" s="54" t="s">
        <v>67</v>
      </c>
      <c r="BC192" s="54" t="s">
        <v>68</v>
      </c>
      <c r="BD192" s="54" t="s">
        <v>69</v>
      </c>
      <c r="BE192" s="54" t="s">
        <v>70</v>
      </c>
      <c r="BF192" s="54" t="s">
        <v>71</v>
      </c>
      <c r="BG192" s="54" t="s">
        <v>72</v>
      </c>
      <c r="BH192" s="54" t="s">
        <v>73</v>
      </c>
      <c r="BI192" s="54" t="s">
        <v>74</v>
      </c>
      <c r="BJ192" s="54" t="s">
        <v>75</v>
      </c>
      <c r="BK192" s="54" t="s">
        <v>76</v>
      </c>
      <c r="BL192" s="54" t="s">
        <v>77</v>
      </c>
      <c r="BM192" s="54" t="s">
        <v>78</v>
      </c>
      <c r="BN192" s="54" t="s">
        <v>79</v>
      </c>
      <c r="BO192" s="54" t="s">
        <v>80</v>
      </c>
      <c r="BP192" s="54" t="s">
        <v>81</v>
      </c>
      <c r="BQ192" s="54" t="s">
        <v>82</v>
      </c>
      <c r="BR192" s="54" t="s">
        <v>83</v>
      </c>
      <c r="BS192" s="54" t="s">
        <v>84</v>
      </c>
      <c r="BT192" s="54" t="s">
        <v>85</v>
      </c>
      <c r="BU192" s="54" t="s">
        <v>86</v>
      </c>
      <c r="BV192" s="54" t="s">
        <v>87</v>
      </c>
      <c r="BW192" s="54" t="s">
        <v>88</v>
      </c>
      <c r="BX192" s="54" t="s">
        <v>89</v>
      </c>
      <c r="BY192" s="54" t="s">
        <v>90</v>
      </c>
      <c r="BZ192" s="54" t="s">
        <v>91</v>
      </c>
      <c r="CA192" s="54" t="s">
        <v>92</v>
      </c>
      <c r="CB192" s="54" t="s">
        <v>93</v>
      </c>
      <c r="CC192" s="54" t="s">
        <v>94</v>
      </c>
      <c r="CD192" s="54" t="s">
        <v>95</v>
      </c>
      <c r="CE192" s="54" t="s">
        <v>96</v>
      </c>
      <c r="CF192" s="54" t="s">
        <v>97</v>
      </c>
      <c r="CG192" s="54" t="s">
        <v>98</v>
      </c>
      <c r="CH192" s="54" t="s">
        <v>99</v>
      </c>
      <c r="CI192" s="54" t="s">
        <v>100</v>
      </c>
      <c r="CJ192" s="54" t="s">
        <v>101</v>
      </c>
      <c r="CK192" s="54" t="s">
        <v>102</v>
      </c>
      <c r="CL192" s="54" t="s">
        <v>103</v>
      </c>
      <c r="CM192" s="54" t="s">
        <v>104</v>
      </c>
      <c r="CN192" s="54" t="s">
        <v>105</v>
      </c>
      <c r="CO192" s="54" t="s">
        <v>106</v>
      </c>
      <c r="CP192" s="54" t="s">
        <v>107</v>
      </c>
      <c r="CQ192" s="54" t="s">
        <v>108</v>
      </c>
      <c r="CR192" s="54" t="s">
        <v>109</v>
      </c>
      <c r="CS192" s="54" t="s">
        <v>110</v>
      </c>
      <c r="CT192" s="54" t="s">
        <v>111</v>
      </c>
      <c r="CU192" s="54" t="s">
        <v>112</v>
      </c>
      <c r="CV192" s="54" t="s">
        <v>113</v>
      </c>
      <c r="CW192" s="54" t="s">
        <v>114</v>
      </c>
    </row>
    <row r="193" spans="2:101" ht="12" thickTop="1">
      <c r="B193" s="32" t="s">
        <v>122</v>
      </c>
      <c r="C193" s="34" t="s">
        <v>16</v>
      </c>
      <c r="D193" s="34" t="s">
        <v>18</v>
      </c>
      <c r="E193" s="40">
        <f t="shared" ref="E193:E200" si="260">SUM(F193:CW193)</f>
        <v>42471</v>
      </c>
      <c r="F193" s="41">
        <f>SUMIFS('BAZA DANYCH'!$R:$R,'BAZA DANYCH'!$B:$B,STATYSTYKI!$B193,'BAZA DANYCH'!$J:$J,STATYSTYKI!F$192,'BAZA DANYCH'!$C:$C,STATYSTYKI!$C193,'BAZA DANYCH'!$G:$G,STATYSTYKI!$D193,'BAZA DANYCH'!$I:$I,$L$5)</f>
        <v>87</v>
      </c>
      <c r="G193" s="41">
        <f>SUMIFS('BAZA DANYCH'!$R:$R,'BAZA DANYCH'!$B:$B,STATYSTYKI!$B193,'BAZA DANYCH'!$J:$J,STATYSTYKI!G$192,'BAZA DANYCH'!$C:$C,STATYSTYKI!$C193,'BAZA DANYCH'!$G:$G,STATYSTYKI!$D193,'BAZA DANYCH'!$I:$I,$L$5)</f>
        <v>69</v>
      </c>
      <c r="H193" s="41">
        <f>SUMIFS('BAZA DANYCH'!$R:$R,'BAZA DANYCH'!$B:$B,STATYSTYKI!$B193,'BAZA DANYCH'!$J:$J,STATYSTYKI!H$192,'BAZA DANYCH'!$C:$C,STATYSTYKI!$C193,'BAZA DANYCH'!$G:$G,STATYSTYKI!$D193,'BAZA DANYCH'!$I:$I,$L$5)</f>
        <v>74</v>
      </c>
      <c r="I193" s="41">
        <f>SUMIFS('BAZA DANYCH'!$R:$R,'BAZA DANYCH'!$B:$B,STATYSTYKI!$B193,'BAZA DANYCH'!$J:$J,STATYSTYKI!I$192,'BAZA DANYCH'!$C:$C,STATYSTYKI!$C193,'BAZA DANYCH'!$G:$G,STATYSTYKI!$D193,'BAZA DANYCH'!$I:$I,$L$5)</f>
        <v>69</v>
      </c>
      <c r="J193" s="41">
        <f>SUMIFS('BAZA DANYCH'!$R:$R,'BAZA DANYCH'!$B:$B,STATYSTYKI!$B193,'BAZA DANYCH'!$J:$J,STATYSTYKI!J$192,'BAZA DANYCH'!$C:$C,STATYSTYKI!$C193,'BAZA DANYCH'!$G:$G,STATYSTYKI!$D193,'BAZA DANYCH'!$I:$I,$L$5)</f>
        <v>72</v>
      </c>
      <c r="K193" s="41">
        <f>SUMIFS('BAZA DANYCH'!$R:$R,'BAZA DANYCH'!$B:$B,STATYSTYKI!$B193,'BAZA DANYCH'!$J:$J,STATYSTYKI!K$192,'BAZA DANYCH'!$C:$C,STATYSTYKI!$C193,'BAZA DANYCH'!$G:$G,STATYSTYKI!$D193,'BAZA DANYCH'!$I:$I,$L$5)</f>
        <v>58</v>
      </c>
      <c r="L193" s="41">
        <f>SUMIFS('BAZA DANYCH'!$R:$R,'BAZA DANYCH'!$B:$B,STATYSTYKI!$B193,'BAZA DANYCH'!$J:$J,STATYSTYKI!L$192,'BAZA DANYCH'!$C:$C,STATYSTYKI!$C193,'BAZA DANYCH'!$G:$G,STATYSTYKI!$D193,'BAZA DANYCH'!$I:$I,$L$5)</f>
        <v>68</v>
      </c>
      <c r="M193" s="41">
        <f>SUMIFS('BAZA DANYCH'!$R:$R,'BAZA DANYCH'!$B:$B,STATYSTYKI!$B193,'BAZA DANYCH'!$J:$J,STATYSTYKI!M$192,'BAZA DANYCH'!$C:$C,STATYSTYKI!$C193,'BAZA DANYCH'!$G:$G,STATYSTYKI!$D193,'BAZA DANYCH'!$I:$I,$L$5)</f>
        <v>59</v>
      </c>
      <c r="N193" s="41">
        <f>SUMIFS('BAZA DANYCH'!$R:$R,'BAZA DANYCH'!$B:$B,STATYSTYKI!$B193,'BAZA DANYCH'!$J:$J,STATYSTYKI!N$192,'BAZA DANYCH'!$C:$C,STATYSTYKI!$C193,'BAZA DANYCH'!$G:$G,STATYSTYKI!$D193,'BAZA DANYCH'!$I:$I,$L$5)</f>
        <v>45</v>
      </c>
      <c r="O193" s="41">
        <f>SUMIFS('BAZA DANYCH'!$R:$R,'BAZA DANYCH'!$B:$B,STATYSTYKI!$B193,'BAZA DANYCH'!$J:$J,STATYSTYKI!O$192,'BAZA DANYCH'!$C:$C,STATYSTYKI!$C193,'BAZA DANYCH'!$G:$G,STATYSTYKI!$D193,'BAZA DANYCH'!$I:$I,$L$5)</f>
        <v>33</v>
      </c>
      <c r="P193" s="41">
        <f>SUMIFS('BAZA DANYCH'!$R:$R,'BAZA DANYCH'!$B:$B,STATYSTYKI!$B193,'BAZA DANYCH'!$J:$J,STATYSTYKI!P$192,'BAZA DANYCH'!$C:$C,STATYSTYKI!$C193,'BAZA DANYCH'!$G:$G,STATYSTYKI!$D193,'BAZA DANYCH'!$I:$I,$L$5)</f>
        <v>48</v>
      </c>
      <c r="Q193" s="41">
        <f>SUMIFS('BAZA DANYCH'!$R:$R,'BAZA DANYCH'!$B:$B,STATYSTYKI!$B193,'BAZA DANYCH'!$J:$J,STATYSTYKI!Q$192,'BAZA DANYCH'!$C:$C,STATYSTYKI!$C193,'BAZA DANYCH'!$G:$G,STATYSTYKI!$D193,'BAZA DANYCH'!$I:$I,$L$5)</f>
        <v>40</v>
      </c>
      <c r="R193" s="41">
        <f>SUMIFS('BAZA DANYCH'!$R:$R,'BAZA DANYCH'!$B:$B,STATYSTYKI!$B193,'BAZA DANYCH'!$J:$J,STATYSTYKI!R$192,'BAZA DANYCH'!$C:$C,STATYSTYKI!$C193,'BAZA DANYCH'!$G:$G,STATYSTYKI!$D193,'BAZA DANYCH'!$I:$I,$L$5)</f>
        <v>70</v>
      </c>
      <c r="S193" s="41">
        <f>SUMIFS('BAZA DANYCH'!$R:$R,'BAZA DANYCH'!$B:$B,STATYSTYKI!$B193,'BAZA DANYCH'!$J:$J,STATYSTYKI!S$192,'BAZA DANYCH'!$C:$C,STATYSTYKI!$C193,'BAZA DANYCH'!$G:$G,STATYSTYKI!$D193,'BAZA DANYCH'!$I:$I,$L$5)</f>
        <v>27</v>
      </c>
      <c r="T193" s="41">
        <f>SUMIFS('BAZA DANYCH'!$R:$R,'BAZA DANYCH'!$B:$B,STATYSTYKI!$B193,'BAZA DANYCH'!$J:$J,STATYSTYKI!T$192,'BAZA DANYCH'!$C:$C,STATYSTYKI!$C193,'BAZA DANYCH'!$G:$G,STATYSTYKI!$D193,'BAZA DANYCH'!$I:$I,$L$5)</f>
        <v>85</v>
      </c>
      <c r="U193" s="41">
        <f>SUMIFS('BAZA DANYCH'!$R:$R,'BAZA DANYCH'!$B:$B,STATYSTYKI!$B193,'BAZA DANYCH'!$J:$J,STATYSTYKI!U$192,'BAZA DANYCH'!$C:$C,STATYSTYKI!$C193,'BAZA DANYCH'!$G:$G,STATYSTYKI!$D193,'BAZA DANYCH'!$I:$I,$L$5)</f>
        <v>71</v>
      </c>
      <c r="V193" s="41">
        <f>SUMIFS('BAZA DANYCH'!$R:$R,'BAZA DANYCH'!$B:$B,STATYSTYKI!$B193,'BAZA DANYCH'!$J:$J,STATYSTYKI!V$192,'BAZA DANYCH'!$C:$C,STATYSTYKI!$C193,'BAZA DANYCH'!$G:$G,STATYSTYKI!$D193,'BAZA DANYCH'!$I:$I,$L$5)</f>
        <v>74</v>
      </c>
      <c r="W193" s="41">
        <f>SUMIFS('BAZA DANYCH'!$R:$R,'BAZA DANYCH'!$B:$B,STATYSTYKI!$B193,'BAZA DANYCH'!$J:$J,STATYSTYKI!W$192,'BAZA DANYCH'!$C:$C,STATYSTYKI!$C193,'BAZA DANYCH'!$G:$G,STATYSTYKI!$D193,'BAZA DANYCH'!$I:$I,$L$5)</f>
        <v>109</v>
      </c>
      <c r="X193" s="41">
        <f>SUMIFS('BAZA DANYCH'!$R:$R,'BAZA DANYCH'!$B:$B,STATYSTYKI!$B193,'BAZA DANYCH'!$J:$J,STATYSTYKI!X$192,'BAZA DANYCH'!$C:$C,STATYSTYKI!$C193,'BAZA DANYCH'!$G:$G,STATYSTYKI!$D193,'BAZA DANYCH'!$I:$I,$L$5)</f>
        <v>133</v>
      </c>
      <c r="Y193" s="41">
        <f>SUMIFS('BAZA DANYCH'!$R:$R,'BAZA DANYCH'!$B:$B,STATYSTYKI!$B193,'BAZA DANYCH'!$J:$J,STATYSTYKI!Y$192,'BAZA DANYCH'!$C:$C,STATYSTYKI!$C193,'BAZA DANYCH'!$G:$G,STATYSTYKI!$D193,'BAZA DANYCH'!$I:$I,$L$5)</f>
        <v>130</v>
      </c>
      <c r="Z193" s="41">
        <f>SUMIFS('BAZA DANYCH'!$R:$R,'BAZA DANYCH'!$B:$B,STATYSTYKI!$B193,'BAZA DANYCH'!$J:$J,STATYSTYKI!Z$192,'BAZA DANYCH'!$C:$C,STATYSTYKI!$C193,'BAZA DANYCH'!$G:$G,STATYSTYKI!$D193,'BAZA DANYCH'!$I:$I,$L$5)</f>
        <v>148</v>
      </c>
      <c r="AA193" s="41">
        <f>SUMIFS('BAZA DANYCH'!$R:$R,'BAZA DANYCH'!$B:$B,STATYSTYKI!$B193,'BAZA DANYCH'!$J:$J,STATYSTYKI!AA$192,'BAZA DANYCH'!$C:$C,STATYSTYKI!$C193,'BAZA DANYCH'!$G:$G,STATYSTYKI!$D193,'BAZA DANYCH'!$I:$I,$L$5)</f>
        <v>192</v>
      </c>
      <c r="AB193" s="41">
        <f>SUMIFS('BAZA DANYCH'!$R:$R,'BAZA DANYCH'!$B:$B,STATYSTYKI!$B193,'BAZA DANYCH'!$J:$J,STATYSTYKI!AB$192,'BAZA DANYCH'!$C:$C,STATYSTYKI!$C193,'BAZA DANYCH'!$G:$G,STATYSTYKI!$D193,'BAZA DANYCH'!$I:$I,$L$5)</f>
        <v>240</v>
      </c>
      <c r="AC193" s="41">
        <f>SUMIFS('BAZA DANYCH'!$R:$R,'BAZA DANYCH'!$B:$B,STATYSTYKI!$B193,'BAZA DANYCH'!$J:$J,STATYSTYKI!AC$192,'BAZA DANYCH'!$C:$C,STATYSTYKI!$C193,'BAZA DANYCH'!$G:$G,STATYSTYKI!$D193,'BAZA DANYCH'!$I:$I,$L$5)</f>
        <v>269</v>
      </c>
      <c r="AD193" s="41">
        <f>SUMIFS('BAZA DANYCH'!$R:$R,'BAZA DANYCH'!$B:$B,STATYSTYKI!$B193,'BAZA DANYCH'!$J:$J,STATYSTYKI!AD$192,'BAZA DANYCH'!$C:$C,STATYSTYKI!$C193,'BAZA DANYCH'!$G:$G,STATYSTYKI!$D193,'BAZA DANYCH'!$I:$I,$L$5)</f>
        <v>311</v>
      </c>
      <c r="AE193" s="41">
        <f>SUMIFS('BAZA DANYCH'!$R:$R,'BAZA DANYCH'!$B:$B,STATYSTYKI!$B193,'BAZA DANYCH'!$J:$J,STATYSTYKI!AE$192,'BAZA DANYCH'!$C:$C,STATYSTYKI!$C193,'BAZA DANYCH'!$G:$G,STATYSTYKI!$D193,'BAZA DANYCH'!$I:$I,$L$5)</f>
        <v>355</v>
      </c>
      <c r="AF193" s="41">
        <f>SUMIFS('BAZA DANYCH'!$R:$R,'BAZA DANYCH'!$B:$B,STATYSTYKI!$B193,'BAZA DANYCH'!$J:$J,STATYSTYKI!AF$192,'BAZA DANYCH'!$C:$C,STATYSTYKI!$C193,'BAZA DANYCH'!$G:$G,STATYSTYKI!$D193,'BAZA DANYCH'!$I:$I,$L$5)</f>
        <v>503</v>
      </c>
      <c r="AG193" s="41">
        <f>SUMIFS('BAZA DANYCH'!$R:$R,'BAZA DANYCH'!$B:$B,STATYSTYKI!$B193,'BAZA DANYCH'!$J:$J,STATYSTYKI!AG$192,'BAZA DANYCH'!$C:$C,STATYSTYKI!$C193,'BAZA DANYCH'!$G:$G,STATYSTYKI!$D193,'BAZA DANYCH'!$I:$I,$L$5)</f>
        <v>610</v>
      </c>
      <c r="AH193" s="41">
        <f>SUMIFS('BAZA DANYCH'!$R:$R,'BAZA DANYCH'!$B:$B,STATYSTYKI!$B193,'BAZA DANYCH'!$J:$J,STATYSTYKI!AH$192,'BAZA DANYCH'!$C:$C,STATYSTYKI!$C193,'BAZA DANYCH'!$G:$G,STATYSTYKI!$D193,'BAZA DANYCH'!$I:$I,$L$5)</f>
        <v>667</v>
      </c>
      <c r="AI193" s="41">
        <f>SUMIFS('BAZA DANYCH'!$R:$R,'BAZA DANYCH'!$B:$B,STATYSTYKI!$B193,'BAZA DANYCH'!$J:$J,STATYSTYKI!AI$192,'BAZA DANYCH'!$C:$C,STATYSTYKI!$C193,'BAZA DANYCH'!$G:$G,STATYSTYKI!$D193,'BAZA DANYCH'!$I:$I,$L$5)</f>
        <v>719</v>
      </c>
      <c r="AJ193" s="41">
        <f>SUMIFS('BAZA DANYCH'!$R:$R,'BAZA DANYCH'!$B:$B,STATYSTYKI!$B193,'BAZA DANYCH'!$J:$J,STATYSTYKI!AJ$192,'BAZA DANYCH'!$C:$C,STATYSTYKI!$C193,'BAZA DANYCH'!$G:$G,STATYSTYKI!$D193,'BAZA DANYCH'!$I:$I,$L$5)</f>
        <v>836</v>
      </c>
      <c r="AK193" s="41">
        <f>SUMIFS('BAZA DANYCH'!$R:$R,'BAZA DANYCH'!$B:$B,STATYSTYKI!$B193,'BAZA DANYCH'!$J:$J,STATYSTYKI!AK$192,'BAZA DANYCH'!$C:$C,STATYSTYKI!$C193,'BAZA DANYCH'!$G:$G,STATYSTYKI!$D193,'BAZA DANYCH'!$I:$I,$L$5)</f>
        <v>892</v>
      </c>
      <c r="AL193" s="41">
        <f>SUMIFS('BAZA DANYCH'!$R:$R,'BAZA DANYCH'!$B:$B,STATYSTYKI!$B193,'BAZA DANYCH'!$J:$J,STATYSTYKI!AL$192,'BAZA DANYCH'!$C:$C,STATYSTYKI!$C193,'BAZA DANYCH'!$G:$G,STATYSTYKI!$D193,'BAZA DANYCH'!$I:$I,$L$5)</f>
        <v>877</v>
      </c>
      <c r="AM193" s="41">
        <f>SUMIFS('BAZA DANYCH'!$R:$R,'BAZA DANYCH'!$B:$B,STATYSTYKI!$B193,'BAZA DANYCH'!$J:$J,STATYSTYKI!AM$192,'BAZA DANYCH'!$C:$C,STATYSTYKI!$C193,'BAZA DANYCH'!$G:$G,STATYSTYKI!$D193,'BAZA DANYCH'!$I:$I,$L$5)</f>
        <v>788</v>
      </c>
      <c r="AN193" s="41">
        <f>SUMIFS('BAZA DANYCH'!$R:$R,'BAZA DANYCH'!$B:$B,STATYSTYKI!$B193,'BAZA DANYCH'!$J:$J,STATYSTYKI!AN$192,'BAZA DANYCH'!$C:$C,STATYSTYKI!$C193,'BAZA DANYCH'!$G:$G,STATYSTYKI!$D193,'BAZA DANYCH'!$I:$I,$L$5)</f>
        <v>765</v>
      </c>
      <c r="AO193" s="41">
        <f>SUMIFS('BAZA DANYCH'!$R:$R,'BAZA DANYCH'!$B:$B,STATYSTYKI!$B193,'BAZA DANYCH'!$J:$J,STATYSTYKI!AO$192,'BAZA DANYCH'!$C:$C,STATYSTYKI!$C193,'BAZA DANYCH'!$G:$G,STATYSTYKI!$D193,'BAZA DANYCH'!$I:$I,$L$5)</f>
        <v>759</v>
      </c>
      <c r="AP193" s="41">
        <f>SUMIFS('BAZA DANYCH'!$R:$R,'BAZA DANYCH'!$B:$B,STATYSTYKI!$B193,'BAZA DANYCH'!$J:$J,STATYSTYKI!AP$192,'BAZA DANYCH'!$C:$C,STATYSTYKI!$C193,'BAZA DANYCH'!$G:$G,STATYSTYKI!$D193,'BAZA DANYCH'!$I:$I,$L$5)</f>
        <v>638</v>
      </c>
      <c r="AQ193" s="41">
        <f>SUMIFS('BAZA DANYCH'!$R:$R,'BAZA DANYCH'!$B:$B,STATYSTYKI!$B193,'BAZA DANYCH'!$J:$J,STATYSTYKI!AQ$192,'BAZA DANYCH'!$C:$C,STATYSTYKI!$C193,'BAZA DANYCH'!$G:$G,STATYSTYKI!$D193,'BAZA DANYCH'!$I:$I,$L$5)</f>
        <v>726</v>
      </c>
      <c r="AR193" s="41">
        <f>SUMIFS('BAZA DANYCH'!$R:$R,'BAZA DANYCH'!$B:$B,STATYSTYKI!$B193,'BAZA DANYCH'!$J:$J,STATYSTYKI!AR$192,'BAZA DANYCH'!$C:$C,STATYSTYKI!$C193,'BAZA DANYCH'!$G:$G,STATYSTYKI!$D193,'BAZA DANYCH'!$I:$I,$L$5)</f>
        <v>674</v>
      </c>
      <c r="AS193" s="41">
        <f>SUMIFS('BAZA DANYCH'!$R:$R,'BAZA DANYCH'!$B:$B,STATYSTYKI!$B193,'BAZA DANYCH'!$J:$J,STATYSTYKI!AS$192,'BAZA DANYCH'!$C:$C,STATYSTYKI!$C193,'BAZA DANYCH'!$G:$G,STATYSTYKI!$D193,'BAZA DANYCH'!$I:$I,$L$5)</f>
        <v>597</v>
      </c>
      <c r="AT193" s="41">
        <f>SUMIFS('BAZA DANYCH'!$R:$R,'BAZA DANYCH'!$B:$B,STATYSTYKI!$B193,'BAZA DANYCH'!$J:$J,STATYSTYKI!AT$192,'BAZA DANYCH'!$C:$C,STATYSTYKI!$C193,'BAZA DANYCH'!$G:$G,STATYSTYKI!$D193,'BAZA DANYCH'!$I:$I,$L$5)</f>
        <v>607</v>
      </c>
      <c r="AU193" s="41">
        <f>SUMIFS('BAZA DANYCH'!$R:$R,'BAZA DANYCH'!$B:$B,STATYSTYKI!$B193,'BAZA DANYCH'!$J:$J,STATYSTYKI!AU$192,'BAZA DANYCH'!$C:$C,STATYSTYKI!$C193,'BAZA DANYCH'!$G:$G,STATYSTYKI!$D193,'BAZA DANYCH'!$I:$I,$L$5)</f>
        <v>543</v>
      </c>
      <c r="AV193" s="41">
        <f>SUMIFS('BAZA DANYCH'!$R:$R,'BAZA DANYCH'!$B:$B,STATYSTYKI!$B193,'BAZA DANYCH'!$J:$J,STATYSTYKI!AV$192,'BAZA DANYCH'!$C:$C,STATYSTYKI!$C193,'BAZA DANYCH'!$G:$G,STATYSTYKI!$D193,'BAZA DANYCH'!$I:$I,$L$5)</f>
        <v>563</v>
      </c>
      <c r="AW193" s="41">
        <f>SUMIFS('BAZA DANYCH'!$R:$R,'BAZA DANYCH'!$B:$B,STATYSTYKI!$B193,'BAZA DANYCH'!$J:$J,STATYSTYKI!AW$192,'BAZA DANYCH'!$C:$C,STATYSTYKI!$C193,'BAZA DANYCH'!$G:$G,STATYSTYKI!$D193,'BAZA DANYCH'!$I:$I,$L$5)</f>
        <v>538</v>
      </c>
      <c r="AX193" s="41">
        <f>SUMIFS('BAZA DANYCH'!$R:$R,'BAZA DANYCH'!$B:$B,STATYSTYKI!$B193,'BAZA DANYCH'!$J:$J,STATYSTYKI!AX$192,'BAZA DANYCH'!$C:$C,STATYSTYKI!$C193,'BAZA DANYCH'!$G:$G,STATYSTYKI!$D193,'BAZA DANYCH'!$I:$I,$L$5)</f>
        <v>521</v>
      </c>
      <c r="AY193" s="41">
        <f>SUMIFS('BAZA DANYCH'!$R:$R,'BAZA DANYCH'!$B:$B,STATYSTYKI!$B193,'BAZA DANYCH'!$J:$J,STATYSTYKI!AY$192,'BAZA DANYCH'!$C:$C,STATYSTYKI!$C193,'BAZA DANYCH'!$G:$G,STATYSTYKI!$D193,'BAZA DANYCH'!$I:$I,$L$5)</f>
        <v>518</v>
      </c>
      <c r="AZ193" s="41">
        <f>SUMIFS('BAZA DANYCH'!$R:$R,'BAZA DANYCH'!$B:$B,STATYSTYKI!$B193,'BAZA DANYCH'!$J:$J,STATYSTYKI!AZ$192,'BAZA DANYCH'!$C:$C,STATYSTYKI!$C193,'BAZA DANYCH'!$G:$G,STATYSTYKI!$D193,'BAZA DANYCH'!$I:$I,$L$5)</f>
        <v>541</v>
      </c>
      <c r="BA193" s="41">
        <f>SUMIFS('BAZA DANYCH'!$R:$R,'BAZA DANYCH'!$B:$B,STATYSTYKI!$B193,'BAZA DANYCH'!$J:$J,STATYSTYKI!BA$192,'BAZA DANYCH'!$C:$C,STATYSTYKI!$C193,'BAZA DANYCH'!$G:$G,STATYSTYKI!$D193,'BAZA DANYCH'!$I:$I,$L$5)</f>
        <v>579</v>
      </c>
      <c r="BB193" s="41">
        <f>SUMIFS('BAZA DANYCH'!$R:$R,'BAZA DANYCH'!$B:$B,STATYSTYKI!$B193,'BAZA DANYCH'!$J:$J,STATYSTYKI!BB$192,'BAZA DANYCH'!$C:$C,STATYSTYKI!$C193,'BAZA DANYCH'!$G:$G,STATYSTYKI!$D193,'BAZA DANYCH'!$I:$I,$L$5)</f>
        <v>521</v>
      </c>
      <c r="BC193" s="41">
        <f>SUMIFS('BAZA DANYCH'!$R:$R,'BAZA DANYCH'!$B:$B,STATYSTYKI!$B193,'BAZA DANYCH'!$J:$J,STATYSTYKI!BC$192,'BAZA DANYCH'!$C:$C,STATYSTYKI!$C193,'BAZA DANYCH'!$G:$G,STATYSTYKI!$D193,'BAZA DANYCH'!$I:$I,$L$5)</f>
        <v>507</v>
      </c>
      <c r="BD193" s="41">
        <f>SUMIFS('BAZA DANYCH'!$R:$R,'BAZA DANYCH'!$B:$B,STATYSTYKI!$B193,'BAZA DANYCH'!$J:$J,STATYSTYKI!BD$192,'BAZA DANYCH'!$C:$C,STATYSTYKI!$C193,'BAZA DANYCH'!$G:$G,STATYSTYKI!$D193,'BAZA DANYCH'!$I:$I,$L$5)</f>
        <v>524</v>
      </c>
      <c r="BE193" s="41">
        <f>SUMIFS('BAZA DANYCH'!$R:$R,'BAZA DANYCH'!$B:$B,STATYSTYKI!$B193,'BAZA DANYCH'!$J:$J,STATYSTYKI!BE$192,'BAZA DANYCH'!$C:$C,STATYSTYKI!$C193,'BAZA DANYCH'!$G:$G,STATYSTYKI!$D193,'BAZA DANYCH'!$I:$I,$L$5)</f>
        <v>545</v>
      </c>
      <c r="BF193" s="41">
        <f>SUMIFS('BAZA DANYCH'!$R:$R,'BAZA DANYCH'!$B:$B,STATYSTYKI!$B193,'BAZA DANYCH'!$J:$J,STATYSTYKI!BF$192,'BAZA DANYCH'!$C:$C,STATYSTYKI!$C193,'BAZA DANYCH'!$G:$G,STATYSTYKI!$D193,'BAZA DANYCH'!$I:$I,$L$5)</f>
        <v>544</v>
      </c>
      <c r="BG193" s="41">
        <f>SUMIFS('BAZA DANYCH'!$R:$R,'BAZA DANYCH'!$B:$B,STATYSTYKI!$B193,'BAZA DANYCH'!$J:$J,STATYSTYKI!BG$192,'BAZA DANYCH'!$C:$C,STATYSTYKI!$C193,'BAZA DANYCH'!$G:$G,STATYSTYKI!$D193,'BAZA DANYCH'!$I:$I,$L$5)</f>
        <v>548</v>
      </c>
      <c r="BH193" s="41">
        <f>SUMIFS('BAZA DANYCH'!$R:$R,'BAZA DANYCH'!$B:$B,STATYSTYKI!$B193,'BAZA DANYCH'!$J:$J,STATYSTYKI!BH$192,'BAZA DANYCH'!$C:$C,STATYSTYKI!$C193,'BAZA DANYCH'!$G:$G,STATYSTYKI!$D193,'BAZA DANYCH'!$I:$I,$L$5)</f>
        <v>535</v>
      </c>
      <c r="BI193" s="41">
        <f>SUMIFS('BAZA DANYCH'!$R:$R,'BAZA DANYCH'!$B:$B,STATYSTYKI!$B193,'BAZA DANYCH'!$J:$J,STATYSTYKI!BI$192,'BAZA DANYCH'!$C:$C,STATYSTYKI!$C193,'BAZA DANYCH'!$G:$G,STATYSTYKI!$D193,'BAZA DANYCH'!$I:$I,$L$5)</f>
        <v>553</v>
      </c>
      <c r="BJ193" s="41">
        <f>SUMIFS('BAZA DANYCH'!$R:$R,'BAZA DANYCH'!$B:$B,STATYSTYKI!$B193,'BAZA DANYCH'!$J:$J,STATYSTYKI!BJ$192,'BAZA DANYCH'!$C:$C,STATYSTYKI!$C193,'BAZA DANYCH'!$G:$G,STATYSTYKI!$D193,'BAZA DANYCH'!$I:$I,$L$5)</f>
        <v>598</v>
      </c>
      <c r="BK193" s="41">
        <f>SUMIFS('BAZA DANYCH'!$R:$R,'BAZA DANYCH'!$B:$B,STATYSTYKI!$B193,'BAZA DANYCH'!$J:$J,STATYSTYKI!BK$192,'BAZA DANYCH'!$C:$C,STATYSTYKI!$C193,'BAZA DANYCH'!$G:$G,STATYSTYKI!$D193,'BAZA DANYCH'!$I:$I,$L$5)</f>
        <v>627</v>
      </c>
      <c r="BL193" s="41">
        <f>SUMIFS('BAZA DANYCH'!$R:$R,'BAZA DANYCH'!$B:$B,STATYSTYKI!$B193,'BAZA DANYCH'!$J:$J,STATYSTYKI!BL$192,'BAZA DANYCH'!$C:$C,STATYSTYKI!$C193,'BAZA DANYCH'!$G:$G,STATYSTYKI!$D193,'BAZA DANYCH'!$I:$I,$L$5)</f>
        <v>726</v>
      </c>
      <c r="BM193" s="41">
        <f>SUMIFS('BAZA DANYCH'!$R:$R,'BAZA DANYCH'!$B:$B,STATYSTYKI!$B193,'BAZA DANYCH'!$J:$J,STATYSTYKI!BM$192,'BAZA DANYCH'!$C:$C,STATYSTYKI!$C193,'BAZA DANYCH'!$G:$G,STATYSTYKI!$D193,'BAZA DANYCH'!$I:$I,$L$5)</f>
        <v>627</v>
      </c>
      <c r="BN193" s="41">
        <f>SUMIFS('BAZA DANYCH'!$R:$R,'BAZA DANYCH'!$B:$B,STATYSTYKI!$B193,'BAZA DANYCH'!$J:$J,STATYSTYKI!BN$192,'BAZA DANYCH'!$C:$C,STATYSTYKI!$C193,'BAZA DANYCH'!$G:$G,STATYSTYKI!$D193,'BAZA DANYCH'!$I:$I,$L$5)</f>
        <v>690</v>
      </c>
      <c r="BO193" s="41">
        <f>SUMIFS('BAZA DANYCH'!$R:$R,'BAZA DANYCH'!$B:$B,STATYSTYKI!$B193,'BAZA DANYCH'!$J:$J,STATYSTYKI!BO$192,'BAZA DANYCH'!$C:$C,STATYSTYKI!$C193,'BAZA DANYCH'!$G:$G,STATYSTYKI!$D193,'BAZA DANYCH'!$I:$I,$L$5)</f>
        <v>747</v>
      </c>
      <c r="BP193" s="41">
        <f>SUMIFS('BAZA DANYCH'!$R:$R,'BAZA DANYCH'!$B:$B,STATYSTYKI!$B193,'BAZA DANYCH'!$J:$J,STATYSTYKI!BP$192,'BAZA DANYCH'!$C:$C,STATYSTYKI!$C193,'BAZA DANYCH'!$G:$G,STATYSTYKI!$D193,'BAZA DANYCH'!$I:$I,$L$5)</f>
        <v>873</v>
      </c>
      <c r="BQ193" s="41">
        <f>SUMIFS('BAZA DANYCH'!$R:$R,'BAZA DANYCH'!$B:$B,STATYSTYKI!$B193,'BAZA DANYCH'!$J:$J,STATYSTYKI!BQ$192,'BAZA DANYCH'!$C:$C,STATYSTYKI!$C193,'BAZA DANYCH'!$G:$G,STATYSTYKI!$D193,'BAZA DANYCH'!$I:$I,$L$5)</f>
        <v>850</v>
      </c>
      <c r="BR193" s="41">
        <f>SUMIFS('BAZA DANYCH'!$R:$R,'BAZA DANYCH'!$B:$B,STATYSTYKI!$B193,'BAZA DANYCH'!$J:$J,STATYSTYKI!BR$192,'BAZA DANYCH'!$C:$C,STATYSTYKI!$C193,'BAZA DANYCH'!$G:$G,STATYSTYKI!$D193,'BAZA DANYCH'!$I:$I,$L$5)</f>
        <v>817</v>
      </c>
      <c r="BS193" s="41">
        <f>SUMIFS('BAZA DANYCH'!$R:$R,'BAZA DANYCH'!$B:$B,STATYSTYKI!$B193,'BAZA DANYCH'!$J:$J,STATYSTYKI!BS$192,'BAZA DANYCH'!$C:$C,STATYSTYKI!$C193,'BAZA DANYCH'!$G:$G,STATYSTYKI!$D193,'BAZA DANYCH'!$I:$I,$L$5)</f>
        <v>1000</v>
      </c>
      <c r="BT193" s="41">
        <f>SUMIFS('BAZA DANYCH'!$R:$R,'BAZA DANYCH'!$B:$B,STATYSTYKI!$B193,'BAZA DANYCH'!$J:$J,STATYSTYKI!BT$192,'BAZA DANYCH'!$C:$C,STATYSTYKI!$C193,'BAZA DANYCH'!$G:$G,STATYSTYKI!$D193,'BAZA DANYCH'!$I:$I,$L$5)</f>
        <v>1133</v>
      </c>
      <c r="BU193" s="41">
        <f>SUMIFS('BAZA DANYCH'!$R:$R,'BAZA DANYCH'!$B:$B,STATYSTYKI!$B193,'BAZA DANYCH'!$J:$J,STATYSTYKI!BU$192,'BAZA DANYCH'!$C:$C,STATYSTYKI!$C193,'BAZA DANYCH'!$G:$G,STATYSTYKI!$D193,'BAZA DANYCH'!$I:$I,$L$5)</f>
        <v>981</v>
      </c>
      <c r="BV193" s="41">
        <f>SUMIFS('BAZA DANYCH'!$R:$R,'BAZA DANYCH'!$B:$B,STATYSTYKI!$B193,'BAZA DANYCH'!$J:$J,STATYSTYKI!BV$192,'BAZA DANYCH'!$C:$C,STATYSTYKI!$C193,'BAZA DANYCH'!$G:$G,STATYSTYKI!$D193,'BAZA DANYCH'!$I:$I,$L$5)</f>
        <v>895</v>
      </c>
      <c r="BW193" s="41">
        <f>SUMIFS('BAZA DANYCH'!$R:$R,'BAZA DANYCH'!$B:$B,STATYSTYKI!$B193,'BAZA DANYCH'!$J:$J,STATYSTYKI!BW$192,'BAZA DANYCH'!$C:$C,STATYSTYKI!$C193,'BAZA DANYCH'!$G:$G,STATYSTYKI!$D193,'BAZA DANYCH'!$I:$I,$L$5)</f>
        <v>801</v>
      </c>
      <c r="BX193" s="41">
        <f>SUMIFS('BAZA DANYCH'!$R:$R,'BAZA DANYCH'!$B:$B,STATYSTYKI!$B193,'BAZA DANYCH'!$J:$J,STATYSTYKI!BX$192,'BAZA DANYCH'!$C:$C,STATYSTYKI!$C193,'BAZA DANYCH'!$G:$G,STATYSTYKI!$D193,'BAZA DANYCH'!$I:$I,$L$5)</f>
        <v>834</v>
      </c>
      <c r="BY193" s="41">
        <f>SUMIFS('BAZA DANYCH'!$R:$R,'BAZA DANYCH'!$B:$B,STATYSTYKI!$B193,'BAZA DANYCH'!$J:$J,STATYSTYKI!BY$192,'BAZA DANYCH'!$C:$C,STATYSTYKI!$C193,'BAZA DANYCH'!$G:$G,STATYSTYKI!$D193,'BAZA DANYCH'!$I:$I,$L$5)</f>
        <v>674</v>
      </c>
      <c r="BZ193" s="41">
        <f>SUMIFS('BAZA DANYCH'!$R:$R,'BAZA DANYCH'!$B:$B,STATYSTYKI!$B193,'BAZA DANYCH'!$J:$J,STATYSTYKI!BZ$192,'BAZA DANYCH'!$C:$C,STATYSTYKI!$C193,'BAZA DANYCH'!$G:$G,STATYSTYKI!$D193,'BAZA DANYCH'!$I:$I,$L$5)</f>
        <v>598</v>
      </c>
      <c r="CA193" s="41">
        <f>SUMIFS('BAZA DANYCH'!$R:$R,'BAZA DANYCH'!$B:$B,STATYSTYKI!$B193,'BAZA DANYCH'!$J:$J,STATYSTYKI!CA$192,'BAZA DANYCH'!$C:$C,STATYSTYKI!$C193,'BAZA DANYCH'!$G:$G,STATYSTYKI!$D193,'BAZA DANYCH'!$I:$I,$L$5)</f>
        <v>633</v>
      </c>
      <c r="CB193" s="41">
        <f>SUMIFS('BAZA DANYCH'!$R:$R,'BAZA DANYCH'!$B:$B,STATYSTYKI!$B193,'BAZA DANYCH'!$J:$J,STATYSTYKI!CB$192,'BAZA DANYCH'!$C:$C,STATYSTYKI!$C193,'BAZA DANYCH'!$G:$G,STATYSTYKI!$D193,'BAZA DANYCH'!$I:$I,$L$5)</f>
        <v>593</v>
      </c>
      <c r="CC193" s="41">
        <f>SUMIFS('BAZA DANYCH'!$R:$R,'BAZA DANYCH'!$B:$B,STATYSTYKI!$B193,'BAZA DANYCH'!$J:$J,STATYSTYKI!CC$192,'BAZA DANYCH'!$C:$C,STATYSTYKI!$C193,'BAZA DANYCH'!$G:$G,STATYSTYKI!$D193,'BAZA DANYCH'!$I:$I,$L$5)</f>
        <v>535</v>
      </c>
      <c r="CD193" s="41">
        <f>SUMIFS('BAZA DANYCH'!$R:$R,'BAZA DANYCH'!$B:$B,STATYSTYKI!$B193,'BAZA DANYCH'!$J:$J,STATYSTYKI!CD$192,'BAZA DANYCH'!$C:$C,STATYSTYKI!$C193,'BAZA DANYCH'!$G:$G,STATYSTYKI!$D193,'BAZA DANYCH'!$I:$I,$L$5)</f>
        <v>478</v>
      </c>
      <c r="CE193" s="41">
        <f>SUMIFS('BAZA DANYCH'!$R:$R,'BAZA DANYCH'!$B:$B,STATYSTYKI!$B193,'BAZA DANYCH'!$J:$J,STATYSTYKI!CE$192,'BAZA DANYCH'!$C:$C,STATYSTYKI!$C193,'BAZA DANYCH'!$G:$G,STATYSTYKI!$D193,'BAZA DANYCH'!$I:$I,$L$5)</f>
        <v>420</v>
      </c>
      <c r="CF193" s="41">
        <f>SUMIFS('BAZA DANYCH'!$R:$R,'BAZA DANYCH'!$B:$B,STATYSTYKI!$B193,'BAZA DANYCH'!$J:$J,STATYSTYKI!CF$192,'BAZA DANYCH'!$C:$C,STATYSTYKI!$C193,'BAZA DANYCH'!$G:$G,STATYSTYKI!$D193,'BAZA DANYCH'!$I:$I,$L$5)</f>
        <v>452</v>
      </c>
      <c r="CG193" s="41">
        <f>SUMIFS('BAZA DANYCH'!$R:$R,'BAZA DANYCH'!$B:$B,STATYSTYKI!$B193,'BAZA DANYCH'!$J:$J,STATYSTYKI!CG$192,'BAZA DANYCH'!$C:$C,STATYSTYKI!$C193,'BAZA DANYCH'!$G:$G,STATYSTYKI!$D193,'BAZA DANYCH'!$I:$I,$L$5)</f>
        <v>370</v>
      </c>
      <c r="CH193" s="41">
        <f>SUMIFS('BAZA DANYCH'!$R:$R,'BAZA DANYCH'!$B:$B,STATYSTYKI!$B193,'BAZA DANYCH'!$J:$J,STATYSTYKI!CH$192,'BAZA DANYCH'!$C:$C,STATYSTYKI!$C193,'BAZA DANYCH'!$G:$G,STATYSTYKI!$D193,'BAZA DANYCH'!$I:$I,$L$5)</f>
        <v>408</v>
      </c>
      <c r="CI193" s="41">
        <f>SUMIFS('BAZA DANYCH'!$R:$R,'BAZA DANYCH'!$B:$B,STATYSTYKI!$B193,'BAZA DANYCH'!$J:$J,STATYSTYKI!CI$192,'BAZA DANYCH'!$C:$C,STATYSTYKI!$C193,'BAZA DANYCH'!$G:$G,STATYSTYKI!$D193,'BAZA DANYCH'!$I:$I,$L$5)</f>
        <v>359</v>
      </c>
      <c r="CJ193" s="41">
        <f>SUMIFS('BAZA DANYCH'!$R:$R,'BAZA DANYCH'!$B:$B,STATYSTYKI!$B193,'BAZA DANYCH'!$J:$J,STATYSTYKI!CJ$192,'BAZA DANYCH'!$C:$C,STATYSTYKI!$C193,'BAZA DANYCH'!$G:$G,STATYSTYKI!$D193,'BAZA DANYCH'!$I:$I,$L$5)</f>
        <v>355</v>
      </c>
      <c r="CK193" s="41">
        <f>SUMIFS('BAZA DANYCH'!$R:$R,'BAZA DANYCH'!$B:$B,STATYSTYKI!$B193,'BAZA DANYCH'!$J:$J,STATYSTYKI!CK$192,'BAZA DANYCH'!$C:$C,STATYSTYKI!$C193,'BAZA DANYCH'!$G:$G,STATYSTYKI!$D193,'BAZA DANYCH'!$I:$I,$L$5)</f>
        <v>330</v>
      </c>
      <c r="CL193" s="41">
        <f>SUMIFS('BAZA DANYCH'!$R:$R,'BAZA DANYCH'!$B:$B,STATYSTYKI!$B193,'BAZA DANYCH'!$J:$J,STATYSTYKI!CL$192,'BAZA DANYCH'!$C:$C,STATYSTYKI!$C193,'BAZA DANYCH'!$G:$G,STATYSTYKI!$D193,'BAZA DANYCH'!$I:$I,$L$5)</f>
        <v>325</v>
      </c>
      <c r="CM193" s="41">
        <f>SUMIFS('BAZA DANYCH'!$R:$R,'BAZA DANYCH'!$B:$B,STATYSTYKI!$B193,'BAZA DANYCH'!$J:$J,STATYSTYKI!CM$192,'BAZA DANYCH'!$C:$C,STATYSTYKI!$C193,'BAZA DANYCH'!$G:$G,STATYSTYKI!$D193,'BAZA DANYCH'!$I:$I,$L$5)</f>
        <v>283</v>
      </c>
      <c r="CN193" s="41">
        <f>SUMIFS('BAZA DANYCH'!$R:$R,'BAZA DANYCH'!$B:$B,STATYSTYKI!$B193,'BAZA DANYCH'!$J:$J,STATYSTYKI!CN$192,'BAZA DANYCH'!$C:$C,STATYSTYKI!$C193,'BAZA DANYCH'!$G:$G,STATYSTYKI!$D193,'BAZA DANYCH'!$I:$I,$L$5)</f>
        <v>230</v>
      </c>
      <c r="CO193" s="41">
        <f>SUMIFS('BAZA DANYCH'!$R:$R,'BAZA DANYCH'!$B:$B,STATYSTYKI!$B193,'BAZA DANYCH'!$J:$J,STATYSTYKI!CO$192,'BAZA DANYCH'!$C:$C,STATYSTYKI!$C193,'BAZA DANYCH'!$G:$G,STATYSTYKI!$D193,'BAZA DANYCH'!$I:$I,$L$5)</f>
        <v>239</v>
      </c>
      <c r="CP193" s="41">
        <f>SUMIFS('BAZA DANYCH'!$R:$R,'BAZA DANYCH'!$B:$B,STATYSTYKI!$B193,'BAZA DANYCH'!$J:$J,STATYSTYKI!CP$192,'BAZA DANYCH'!$C:$C,STATYSTYKI!$C193,'BAZA DANYCH'!$G:$G,STATYSTYKI!$D193,'BAZA DANYCH'!$I:$I,$L$5)</f>
        <v>219</v>
      </c>
      <c r="CQ193" s="41">
        <f>SUMIFS('BAZA DANYCH'!$R:$R,'BAZA DANYCH'!$B:$B,STATYSTYKI!$B193,'BAZA DANYCH'!$J:$J,STATYSTYKI!CQ$192,'BAZA DANYCH'!$C:$C,STATYSTYKI!$C193,'BAZA DANYCH'!$G:$G,STATYSTYKI!$D193,'BAZA DANYCH'!$I:$I,$L$5)</f>
        <v>208</v>
      </c>
      <c r="CR193" s="41">
        <f>SUMIFS('BAZA DANYCH'!$R:$R,'BAZA DANYCH'!$B:$B,STATYSTYKI!$B193,'BAZA DANYCH'!$J:$J,STATYSTYKI!CR$192,'BAZA DANYCH'!$C:$C,STATYSTYKI!$C193,'BAZA DANYCH'!$G:$G,STATYSTYKI!$D193,'BAZA DANYCH'!$I:$I,$L$5)</f>
        <v>175</v>
      </c>
      <c r="CS193" s="41">
        <f>SUMIFS('BAZA DANYCH'!$R:$R,'BAZA DANYCH'!$B:$B,STATYSTYKI!$B193,'BAZA DANYCH'!$J:$J,STATYSTYKI!CS$192,'BAZA DANYCH'!$C:$C,STATYSTYKI!$C193,'BAZA DANYCH'!$G:$G,STATYSTYKI!$D193,'BAZA DANYCH'!$I:$I,$L$5)</f>
        <v>173</v>
      </c>
      <c r="CT193" s="41">
        <f>SUMIFS('BAZA DANYCH'!$R:$R,'BAZA DANYCH'!$B:$B,STATYSTYKI!$B193,'BAZA DANYCH'!$J:$J,STATYSTYKI!CT$192,'BAZA DANYCH'!$C:$C,STATYSTYKI!$C193,'BAZA DANYCH'!$G:$G,STATYSTYKI!$D193,'BAZA DANYCH'!$I:$I,$L$5)</f>
        <v>163</v>
      </c>
      <c r="CU193" s="41">
        <f>SUMIFS('BAZA DANYCH'!$R:$R,'BAZA DANYCH'!$B:$B,STATYSTYKI!$B193,'BAZA DANYCH'!$J:$J,STATYSTYKI!CU$192,'BAZA DANYCH'!$C:$C,STATYSTYKI!$C193,'BAZA DANYCH'!$G:$G,STATYSTYKI!$D193,'BAZA DANYCH'!$I:$I,$L$5)</f>
        <v>135</v>
      </c>
      <c r="CV193" s="41">
        <f>SUMIFS('BAZA DANYCH'!$R:$R,'BAZA DANYCH'!$B:$B,STATYSTYKI!$B193,'BAZA DANYCH'!$J:$J,STATYSTYKI!CV$192,'BAZA DANYCH'!$C:$C,STATYSTYKI!$C193,'BAZA DANYCH'!$G:$G,STATYSTYKI!$D193,'BAZA DANYCH'!$I:$I,$L$5)</f>
        <v>141</v>
      </c>
      <c r="CW193" s="41">
        <f>SUMIFS('BAZA DANYCH'!$R:$R,'BAZA DANYCH'!$B:$B,STATYSTYKI!$B193,'BAZA DANYCH'!$J:$J,STATYSTYKI!CW$192,'BAZA DANYCH'!$C:$C,STATYSTYKI!$C193,'BAZA DANYCH'!$G:$G,STATYSTYKI!$D193,'BAZA DANYCH'!$I:$I,$L$5)</f>
        <v>102</v>
      </c>
    </row>
    <row r="194" spans="2:101">
      <c r="B194" s="18" t="s">
        <v>123</v>
      </c>
      <c r="C194" s="20" t="s">
        <v>16</v>
      </c>
      <c r="D194" s="20" t="s">
        <v>17</v>
      </c>
      <c r="E194" s="43">
        <f t="shared" si="260"/>
        <v>41695</v>
      </c>
      <c r="F194" s="52">
        <f>SUMIFS('BAZA DANYCH'!$R:$R,'BAZA DANYCH'!$B:$B,STATYSTYKI!$B194,'BAZA DANYCH'!$J:$J,STATYSTYKI!F$192,'BAZA DANYCH'!$C:$C,STATYSTYKI!$C194,'BAZA DANYCH'!$G:$G,STATYSTYKI!$D194,'BAZA DANYCH'!$I:$I,$L$5)</f>
        <v>109</v>
      </c>
      <c r="G194" s="52">
        <f>SUMIFS('BAZA DANYCH'!$R:$R,'BAZA DANYCH'!$B:$B,STATYSTYKI!$B194,'BAZA DANYCH'!$J:$J,STATYSTYKI!G$192,'BAZA DANYCH'!$C:$C,STATYSTYKI!$C194,'BAZA DANYCH'!$G:$G,STATYSTYKI!$D194,'BAZA DANYCH'!$I:$I,$L$5)</f>
        <v>90</v>
      </c>
      <c r="H194" s="52">
        <f>SUMIFS('BAZA DANYCH'!$R:$R,'BAZA DANYCH'!$B:$B,STATYSTYKI!$B194,'BAZA DANYCH'!$J:$J,STATYSTYKI!H$192,'BAZA DANYCH'!$C:$C,STATYSTYKI!$C194,'BAZA DANYCH'!$G:$G,STATYSTYKI!$D194,'BAZA DANYCH'!$I:$I,$L$5)</f>
        <v>100</v>
      </c>
      <c r="I194" s="52">
        <f>SUMIFS('BAZA DANYCH'!$R:$R,'BAZA DANYCH'!$B:$B,STATYSTYKI!$B194,'BAZA DANYCH'!$J:$J,STATYSTYKI!I$192,'BAZA DANYCH'!$C:$C,STATYSTYKI!$C194,'BAZA DANYCH'!$G:$G,STATYSTYKI!$D194,'BAZA DANYCH'!$I:$I,$L$5)</f>
        <v>117</v>
      </c>
      <c r="J194" s="52">
        <f>SUMIFS('BAZA DANYCH'!$R:$R,'BAZA DANYCH'!$B:$B,STATYSTYKI!$B194,'BAZA DANYCH'!$J:$J,STATYSTYKI!J$192,'BAZA DANYCH'!$C:$C,STATYSTYKI!$C194,'BAZA DANYCH'!$G:$G,STATYSTYKI!$D194,'BAZA DANYCH'!$I:$I,$L$5)</f>
        <v>95</v>
      </c>
      <c r="K194" s="52">
        <f>SUMIFS('BAZA DANYCH'!$R:$R,'BAZA DANYCH'!$B:$B,STATYSTYKI!$B194,'BAZA DANYCH'!$J:$J,STATYSTYKI!K$192,'BAZA DANYCH'!$C:$C,STATYSTYKI!$C194,'BAZA DANYCH'!$G:$G,STATYSTYKI!$D194,'BAZA DANYCH'!$I:$I,$L$5)</f>
        <v>84</v>
      </c>
      <c r="L194" s="52">
        <f>SUMIFS('BAZA DANYCH'!$R:$R,'BAZA DANYCH'!$B:$B,STATYSTYKI!$B194,'BAZA DANYCH'!$J:$J,STATYSTYKI!L$192,'BAZA DANYCH'!$C:$C,STATYSTYKI!$C194,'BAZA DANYCH'!$G:$G,STATYSTYKI!$D194,'BAZA DANYCH'!$I:$I,$L$5)</f>
        <v>79</v>
      </c>
      <c r="M194" s="52">
        <f>SUMIFS('BAZA DANYCH'!$R:$R,'BAZA DANYCH'!$B:$B,STATYSTYKI!$B194,'BAZA DANYCH'!$J:$J,STATYSTYKI!M$192,'BAZA DANYCH'!$C:$C,STATYSTYKI!$C194,'BAZA DANYCH'!$G:$G,STATYSTYKI!$D194,'BAZA DANYCH'!$I:$I,$L$5)</f>
        <v>97</v>
      </c>
      <c r="N194" s="52">
        <f>SUMIFS('BAZA DANYCH'!$R:$R,'BAZA DANYCH'!$B:$B,STATYSTYKI!$B194,'BAZA DANYCH'!$J:$J,STATYSTYKI!N$192,'BAZA DANYCH'!$C:$C,STATYSTYKI!$C194,'BAZA DANYCH'!$G:$G,STATYSTYKI!$D194,'BAZA DANYCH'!$I:$I,$L$5)</f>
        <v>122</v>
      </c>
      <c r="O194" s="52">
        <f>SUMIFS('BAZA DANYCH'!$R:$R,'BAZA DANYCH'!$B:$B,STATYSTYKI!$B194,'BAZA DANYCH'!$J:$J,STATYSTYKI!O$192,'BAZA DANYCH'!$C:$C,STATYSTYKI!$C194,'BAZA DANYCH'!$G:$G,STATYSTYKI!$D194,'BAZA DANYCH'!$I:$I,$L$5)</f>
        <v>92</v>
      </c>
      <c r="P194" s="52">
        <f>SUMIFS('BAZA DANYCH'!$R:$R,'BAZA DANYCH'!$B:$B,STATYSTYKI!$B194,'BAZA DANYCH'!$J:$J,STATYSTYKI!P$192,'BAZA DANYCH'!$C:$C,STATYSTYKI!$C194,'BAZA DANYCH'!$G:$G,STATYSTYKI!$D194,'BAZA DANYCH'!$I:$I,$L$5)</f>
        <v>93</v>
      </c>
      <c r="Q194" s="52">
        <f>SUMIFS('BAZA DANYCH'!$R:$R,'BAZA DANYCH'!$B:$B,STATYSTYKI!$B194,'BAZA DANYCH'!$J:$J,STATYSTYKI!Q$192,'BAZA DANYCH'!$C:$C,STATYSTYKI!$C194,'BAZA DANYCH'!$G:$G,STATYSTYKI!$D194,'BAZA DANYCH'!$I:$I,$L$5)</f>
        <v>75</v>
      </c>
      <c r="R194" s="52">
        <f>SUMIFS('BAZA DANYCH'!$R:$R,'BAZA DANYCH'!$B:$B,STATYSTYKI!$B194,'BAZA DANYCH'!$J:$J,STATYSTYKI!R$192,'BAZA DANYCH'!$C:$C,STATYSTYKI!$C194,'BAZA DANYCH'!$G:$G,STATYSTYKI!$D194,'BAZA DANYCH'!$I:$I,$L$5)</f>
        <v>70</v>
      </c>
      <c r="S194" s="52">
        <f>SUMIFS('BAZA DANYCH'!$R:$R,'BAZA DANYCH'!$B:$B,STATYSTYKI!$B194,'BAZA DANYCH'!$J:$J,STATYSTYKI!S$192,'BAZA DANYCH'!$C:$C,STATYSTYKI!$C194,'BAZA DANYCH'!$G:$G,STATYSTYKI!$D194,'BAZA DANYCH'!$I:$I,$L$5)</f>
        <v>62</v>
      </c>
      <c r="T194" s="52">
        <f>SUMIFS('BAZA DANYCH'!$R:$R,'BAZA DANYCH'!$B:$B,STATYSTYKI!$B194,'BAZA DANYCH'!$J:$J,STATYSTYKI!T$192,'BAZA DANYCH'!$C:$C,STATYSTYKI!$C194,'BAZA DANYCH'!$G:$G,STATYSTYKI!$D194,'BAZA DANYCH'!$I:$I,$L$5)</f>
        <v>79</v>
      </c>
      <c r="U194" s="52">
        <f>SUMIFS('BAZA DANYCH'!$R:$R,'BAZA DANYCH'!$B:$B,STATYSTYKI!$B194,'BAZA DANYCH'!$J:$J,STATYSTYKI!U$192,'BAZA DANYCH'!$C:$C,STATYSTYKI!$C194,'BAZA DANYCH'!$G:$G,STATYSTYKI!$D194,'BAZA DANYCH'!$I:$I,$L$5)</f>
        <v>87</v>
      </c>
      <c r="V194" s="52">
        <f>SUMIFS('BAZA DANYCH'!$R:$R,'BAZA DANYCH'!$B:$B,STATYSTYKI!$B194,'BAZA DANYCH'!$J:$J,STATYSTYKI!V$192,'BAZA DANYCH'!$C:$C,STATYSTYKI!$C194,'BAZA DANYCH'!$G:$G,STATYSTYKI!$D194,'BAZA DANYCH'!$I:$I,$L$5)</f>
        <v>115</v>
      </c>
      <c r="W194" s="52">
        <f>SUMIFS('BAZA DANYCH'!$R:$R,'BAZA DANYCH'!$B:$B,STATYSTYKI!$B194,'BAZA DANYCH'!$J:$J,STATYSTYKI!W$192,'BAZA DANYCH'!$C:$C,STATYSTYKI!$C194,'BAZA DANYCH'!$G:$G,STATYSTYKI!$D194,'BAZA DANYCH'!$I:$I,$L$5)</f>
        <v>115</v>
      </c>
      <c r="X194" s="52">
        <f>SUMIFS('BAZA DANYCH'!$R:$R,'BAZA DANYCH'!$B:$B,STATYSTYKI!$B194,'BAZA DANYCH'!$J:$J,STATYSTYKI!X$192,'BAZA DANYCH'!$C:$C,STATYSTYKI!$C194,'BAZA DANYCH'!$G:$G,STATYSTYKI!$D194,'BAZA DANYCH'!$I:$I,$L$5)</f>
        <v>133</v>
      </c>
      <c r="Y194" s="52">
        <f>SUMIFS('BAZA DANYCH'!$R:$R,'BAZA DANYCH'!$B:$B,STATYSTYKI!$B194,'BAZA DANYCH'!$J:$J,STATYSTYKI!Y$192,'BAZA DANYCH'!$C:$C,STATYSTYKI!$C194,'BAZA DANYCH'!$G:$G,STATYSTYKI!$D194,'BAZA DANYCH'!$I:$I,$L$5)</f>
        <v>154</v>
      </c>
      <c r="Z194" s="52">
        <f>SUMIFS('BAZA DANYCH'!$R:$R,'BAZA DANYCH'!$B:$B,STATYSTYKI!$B194,'BAZA DANYCH'!$J:$J,STATYSTYKI!Z$192,'BAZA DANYCH'!$C:$C,STATYSTYKI!$C194,'BAZA DANYCH'!$G:$G,STATYSTYKI!$D194,'BAZA DANYCH'!$I:$I,$L$5)</f>
        <v>192</v>
      </c>
      <c r="AA194" s="52">
        <f>SUMIFS('BAZA DANYCH'!$R:$R,'BAZA DANYCH'!$B:$B,STATYSTYKI!$B194,'BAZA DANYCH'!$J:$J,STATYSTYKI!AA$192,'BAZA DANYCH'!$C:$C,STATYSTYKI!$C194,'BAZA DANYCH'!$G:$G,STATYSTYKI!$D194,'BAZA DANYCH'!$I:$I,$L$5)</f>
        <v>200</v>
      </c>
      <c r="AB194" s="52">
        <f>SUMIFS('BAZA DANYCH'!$R:$R,'BAZA DANYCH'!$B:$B,STATYSTYKI!$B194,'BAZA DANYCH'!$J:$J,STATYSTYKI!AB$192,'BAZA DANYCH'!$C:$C,STATYSTYKI!$C194,'BAZA DANYCH'!$G:$G,STATYSTYKI!$D194,'BAZA DANYCH'!$I:$I,$L$5)</f>
        <v>274</v>
      </c>
      <c r="AC194" s="52">
        <f>SUMIFS('BAZA DANYCH'!$R:$R,'BAZA DANYCH'!$B:$B,STATYSTYKI!$B194,'BAZA DANYCH'!$J:$J,STATYSTYKI!AC$192,'BAZA DANYCH'!$C:$C,STATYSTYKI!$C194,'BAZA DANYCH'!$G:$G,STATYSTYKI!$D194,'BAZA DANYCH'!$I:$I,$L$5)</f>
        <v>378</v>
      </c>
      <c r="AD194" s="52">
        <f>SUMIFS('BAZA DANYCH'!$R:$R,'BAZA DANYCH'!$B:$B,STATYSTYKI!$B194,'BAZA DANYCH'!$J:$J,STATYSTYKI!AD$192,'BAZA DANYCH'!$C:$C,STATYSTYKI!$C194,'BAZA DANYCH'!$G:$G,STATYSTYKI!$D194,'BAZA DANYCH'!$I:$I,$L$5)</f>
        <v>401</v>
      </c>
      <c r="AE194" s="52">
        <f>SUMIFS('BAZA DANYCH'!$R:$R,'BAZA DANYCH'!$B:$B,STATYSTYKI!$B194,'BAZA DANYCH'!$J:$J,STATYSTYKI!AE$192,'BAZA DANYCH'!$C:$C,STATYSTYKI!$C194,'BAZA DANYCH'!$G:$G,STATYSTYKI!$D194,'BAZA DANYCH'!$I:$I,$L$5)</f>
        <v>347</v>
      </c>
      <c r="AF194" s="52">
        <f>SUMIFS('BAZA DANYCH'!$R:$R,'BAZA DANYCH'!$B:$B,STATYSTYKI!$B194,'BAZA DANYCH'!$J:$J,STATYSTYKI!AF$192,'BAZA DANYCH'!$C:$C,STATYSTYKI!$C194,'BAZA DANYCH'!$G:$G,STATYSTYKI!$D194,'BAZA DANYCH'!$I:$I,$L$5)</f>
        <v>536</v>
      </c>
      <c r="AG194" s="52">
        <f>SUMIFS('BAZA DANYCH'!$R:$R,'BAZA DANYCH'!$B:$B,STATYSTYKI!$B194,'BAZA DANYCH'!$J:$J,STATYSTYKI!AG$192,'BAZA DANYCH'!$C:$C,STATYSTYKI!$C194,'BAZA DANYCH'!$G:$G,STATYSTYKI!$D194,'BAZA DANYCH'!$I:$I,$L$5)</f>
        <v>640</v>
      </c>
      <c r="AH194" s="52">
        <f>SUMIFS('BAZA DANYCH'!$R:$R,'BAZA DANYCH'!$B:$B,STATYSTYKI!$B194,'BAZA DANYCH'!$J:$J,STATYSTYKI!AH$192,'BAZA DANYCH'!$C:$C,STATYSTYKI!$C194,'BAZA DANYCH'!$G:$G,STATYSTYKI!$D194,'BAZA DANYCH'!$I:$I,$L$5)</f>
        <v>697</v>
      </c>
      <c r="AI194" s="52">
        <f>SUMIFS('BAZA DANYCH'!$R:$R,'BAZA DANYCH'!$B:$B,STATYSTYKI!$B194,'BAZA DANYCH'!$J:$J,STATYSTYKI!AI$192,'BAZA DANYCH'!$C:$C,STATYSTYKI!$C194,'BAZA DANYCH'!$G:$G,STATYSTYKI!$D194,'BAZA DANYCH'!$I:$I,$L$5)</f>
        <v>700</v>
      </c>
      <c r="AJ194" s="52">
        <f>SUMIFS('BAZA DANYCH'!$R:$R,'BAZA DANYCH'!$B:$B,STATYSTYKI!$B194,'BAZA DANYCH'!$J:$J,STATYSTYKI!AJ$192,'BAZA DANYCH'!$C:$C,STATYSTYKI!$C194,'BAZA DANYCH'!$G:$G,STATYSTYKI!$D194,'BAZA DANYCH'!$I:$I,$L$5)</f>
        <v>832</v>
      </c>
      <c r="AK194" s="52">
        <f>SUMIFS('BAZA DANYCH'!$R:$R,'BAZA DANYCH'!$B:$B,STATYSTYKI!$B194,'BAZA DANYCH'!$J:$J,STATYSTYKI!AK$192,'BAZA DANYCH'!$C:$C,STATYSTYKI!$C194,'BAZA DANYCH'!$G:$G,STATYSTYKI!$D194,'BAZA DANYCH'!$I:$I,$L$5)</f>
        <v>973</v>
      </c>
      <c r="AL194" s="52">
        <f>SUMIFS('BAZA DANYCH'!$R:$R,'BAZA DANYCH'!$B:$B,STATYSTYKI!$B194,'BAZA DANYCH'!$J:$J,STATYSTYKI!AL$192,'BAZA DANYCH'!$C:$C,STATYSTYKI!$C194,'BAZA DANYCH'!$G:$G,STATYSTYKI!$D194,'BAZA DANYCH'!$I:$I,$L$5)</f>
        <v>1003</v>
      </c>
      <c r="AM194" s="52">
        <f>SUMIFS('BAZA DANYCH'!$R:$R,'BAZA DANYCH'!$B:$B,STATYSTYKI!$B194,'BAZA DANYCH'!$J:$J,STATYSTYKI!AM$192,'BAZA DANYCH'!$C:$C,STATYSTYKI!$C194,'BAZA DANYCH'!$G:$G,STATYSTYKI!$D194,'BAZA DANYCH'!$I:$I,$L$5)</f>
        <v>812</v>
      </c>
      <c r="AN194" s="52">
        <f>SUMIFS('BAZA DANYCH'!$R:$R,'BAZA DANYCH'!$B:$B,STATYSTYKI!$B194,'BAZA DANYCH'!$J:$J,STATYSTYKI!AN$192,'BAZA DANYCH'!$C:$C,STATYSTYKI!$C194,'BAZA DANYCH'!$G:$G,STATYSTYKI!$D194,'BAZA DANYCH'!$I:$I,$L$5)</f>
        <v>810</v>
      </c>
      <c r="AO194" s="52">
        <f>SUMIFS('BAZA DANYCH'!$R:$R,'BAZA DANYCH'!$B:$B,STATYSTYKI!$B194,'BAZA DANYCH'!$J:$J,STATYSTYKI!AO$192,'BAZA DANYCH'!$C:$C,STATYSTYKI!$C194,'BAZA DANYCH'!$G:$G,STATYSTYKI!$D194,'BAZA DANYCH'!$I:$I,$L$5)</f>
        <v>831</v>
      </c>
      <c r="AP194" s="52">
        <f>SUMIFS('BAZA DANYCH'!$R:$R,'BAZA DANYCH'!$B:$B,STATYSTYKI!$B194,'BAZA DANYCH'!$J:$J,STATYSTYKI!AP$192,'BAZA DANYCH'!$C:$C,STATYSTYKI!$C194,'BAZA DANYCH'!$G:$G,STATYSTYKI!$D194,'BAZA DANYCH'!$I:$I,$L$5)</f>
        <v>727</v>
      </c>
      <c r="AQ194" s="52">
        <f>SUMIFS('BAZA DANYCH'!$R:$R,'BAZA DANYCH'!$B:$B,STATYSTYKI!$B194,'BAZA DANYCH'!$J:$J,STATYSTYKI!AQ$192,'BAZA DANYCH'!$C:$C,STATYSTYKI!$C194,'BAZA DANYCH'!$G:$G,STATYSTYKI!$D194,'BAZA DANYCH'!$I:$I,$L$5)</f>
        <v>681</v>
      </c>
      <c r="AR194" s="52">
        <f>SUMIFS('BAZA DANYCH'!$R:$R,'BAZA DANYCH'!$B:$B,STATYSTYKI!$B194,'BAZA DANYCH'!$J:$J,STATYSTYKI!AR$192,'BAZA DANYCH'!$C:$C,STATYSTYKI!$C194,'BAZA DANYCH'!$G:$G,STATYSTYKI!$D194,'BAZA DANYCH'!$I:$I,$L$5)</f>
        <v>597</v>
      </c>
      <c r="AS194" s="52">
        <f>SUMIFS('BAZA DANYCH'!$R:$R,'BAZA DANYCH'!$B:$B,STATYSTYKI!$B194,'BAZA DANYCH'!$J:$J,STATYSTYKI!AS$192,'BAZA DANYCH'!$C:$C,STATYSTYKI!$C194,'BAZA DANYCH'!$G:$G,STATYSTYKI!$D194,'BAZA DANYCH'!$I:$I,$L$5)</f>
        <v>615</v>
      </c>
      <c r="AT194" s="52">
        <f>SUMIFS('BAZA DANYCH'!$R:$R,'BAZA DANYCH'!$B:$B,STATYSTYKI!$B194,'BAZA DANYCH'!$J:$J,STATYSTYKI!AT$192,'BAZA DANYCH'!$C:$C,STATYSTYKI!$C194,'BAZA DANYCH'!$G:$G,STATYSTYKI!$D194,'BAZA DANYCH'!$I:$I,$L$5)</f>
        <v>594</v>
      </c>
      <c r="AU194" s="52">
        <f>SUMIFS('BAZA DANYCH'!$R:$R,'BAZA DANYCH'!$B:$B,STATYSTYKI!$B194,'BAZA DANYCH'!$J:$J,STATYSTYKI!AU$192,'BAZA DANYCH'!$C:$C,STATYSTYKI!$C194,'BAZA DANYCH'!$G:$G,STATYSTYKI!$D194,'BAZA DANYCH'!$I:$I,$L$5)</f>
        <v>572</v>
      </c>
      <c r="AV194" s="52">
        <f>SUMIFS('BAZA DANYCH'!$R:$R,'BAZA DANYCH'!$B:$B,STATYSTYKI!$B194,'BAZA DANYCH'!$J:$J,STATYSTYKI!AV$192,'BAZA DANYCH'!$C:$C,STATYSTYKI!$C194,'BAZA DANYCH'!$G:$G,STATYSTYKI!$D194,'BAZA DANYCH'!$I:$I,$L$5)</f>
        <v>503</v>
      </c>
      <c r="AW194" s="52">
        <f>SUMIFS('BAZA DANYCH'!$R:$R,'BAZA DANYCH'!$B:$B,STATYSTYKI!$B194,'BAZA DANYCH'!$J:$J,STATYSTYKI!AW$192,'BAZA DANYCH'!$C:$C,STATYSTYKI!$C194,'BAZA DANYCH'!$G:$G,STATYSTYKI!$D194,'BAZA DANYCH'!$I:$I,$L$5)</f>
        <v>585</v>
      </c>
      <c r="AX194" s="52">
        <f>SUMIFS('BAZA DANYCH'!$R:$R,'BAZA DANYCH'!$B:$B,STATYSTYKI!$B194,'BAZA DANYCH'!$J:$J,STATYSTYKI!AX$192,'BAZA DANYCH'!$C:$C,STATYSTYKI!$C194,'BAZA DANYCH'!$G:$G,STATYSTYKI!$D194,'BAZA DANYCH'!$I:$I,$L$5)</f>
        <v>580</v>
      </c>
      <c r="AY194" s="52">
        <f>SUMIFS('BAZA DANYCH'!$R:$R,'BAZA DANYCH'!$B:$B,STATYSTYKI!$B194,'BAZA DANYCH'!$J:$J,STATYSTYKI!AY$192,'BAZA DANYCH'!$C:$C,STATYSTYKI!$C194,'BAZA DANYCH'!$G:$G,STATYSTYKI!$D194,'BAZA DANYCH'!$I:$I,$L$5)</f>
        <v>533</v>
      </c>
      <c r="AZ194" s="52">
        <f>SUMIFS('BAZA DANYCH'!$R:$R,'BAZA DANYCH'!$B:$B,STATYSTYKI!$B194,'BAZA DANYCH'!$J:$J,STATYSTYKI!AZ$192,'BAZA DANYCH'!$C:$C,STATYSTYKI!$C194,'BAZA DANYCH'!$G:$G,STATYSTYKI!$D194,'BAZA DANYCH'!$I:$I,$L$5)</f>
        <v>509</v>
      </c>
      <c r="BA194" s="52">
        <f>SUMIFS('BAZA DANYCH'!$R:$R,'BAZA DANYCH'!$B:$B,STATYSTYKI!$B194,'BAZA DANYCH'!$J:$J,STATYSTYKI!BA$192,'BAZA DANYCH'!$C:$C,STATYSTYKI!$C194,'BAZA DANYCH'!$G:$G,STATYSTYKI!$D194,'BAZA DANYCH'!$I:$I,$L$5)</f>
        <v>543</v>
      </c>
      <c r="BB194" s="52">
        <f>SUMIFS('BAZA DANYCH'!$R:$R,'BAZA DANYCH'!$B:$B,STATYSTYKI!$B194,'BAZA DANYCH'!$J:$J,STATYSTYKI!BB$192,'BAZA DANYCH'!$C:$C,STATYSTYKI!$C194,'BAZA DANYCH'!$G:$G,STATYSTYKI!$D194,'BAZA DANYCH'!$I:$I,$L$5)</f>
        <v>539</v>
      </c>
      <c r="BC194" s="52">
        <f>SUMIFS('BAZA DANYCH'!$R:$R,'BAZA DANYCH'!$B:$B,STATYSTYKI!$B194,'BAZA DANYCH'!$J:$J,STATYSTYKI!BC$192,'BAZA DANYCH'!$C:$C,STATYSTYKI!$C194,'BAZA DANYCH'!$G:$G,STATYSTYKI!$D194,'BAZA DANYCH'!$I:$I,$L$5)</f>
        <v>521</v>
      </c>
      <c r="BD194" s="52">
        <f>SUMIFS('BAZA DANYCH'!$R:$R,'BAZA DANYCH'!$B:$B,STATYSTYKI!$B194,'BAZA DANYCH'!$J:$J,STATYSTYKI!BD$192,'BAZA DANYCH'!$C:$C,STATYSTYKI!$C194,'BAZA DANYCH'!$G:$G,STATYSTYKI!$D194,'BAZA DANYCH'!$I:$I,$L$5)</f>
        <v>568</v>
      </c>
      <c r="BE194" s="52">
        <f>SUMIFS('BAZA DANYCH'!$R:$R,'BAZA DANYCH'!$B:$B,STATYSTYKI!$B194,'BAZA DANYCH'!$J:$J,STATYSTYKI!BE$192,'BAZA DANYCH'!$C:$C,STATYSTYKI!$C194,'BAZA DANYCH'!$G:$G,STATYSTYKI!$D194,'BAZA DANYCH'!$I:$I,$L$5)</f>
        <v>575</v>
      </c>
      <c r="BF194" s="52">
        <f>SUMIFS('BAZA DANYCH'!$R:$R,'BAZA DANYCH'!$B:$B,STATYSTYKI!$B194,'BAZA DANYCH'!$J:$J,STATYSTYKI!BF$192,'BAZA DANYCH'!$C:$C,STATYSTYKI!$C194,'BAZA DANYCH'!$G:$G,STATYSTYKI!$D194,'BAZA DANYCH'!$I:$I,$L$5)</f>
        <v>516</v>
      </c>
      <c r="BG194" s="52">
        <f>SUMIFS('BAZA DANYCH'!$R:$R,'BAZA DANYCH'!$B:$B,STATYSTYKI!$B194,'BAZA DANYCH'!$J:$J,STATYSTYKI!BG$192,'BAZA DANYCH'!$C:$C,STATYSTYKI!$C194,'BAZA DANYCH'!$G:$G,STATYSTYKI!$D194,'BAZA DANYCH'!$I:$I,$L$5)</f>
        <v>517</v>
      </c>
      <c r="BH194" s="52">
        <f>SUMIFS('BAZA DANYCH'!$R:$R,'BAZA DANYCH'!$B:$B,STATYSTYKI!$B194,'BAZA DANYCH'!$J:$J,STATYSTYKI!BH$192,'BAZA DANYCH'!$C:$C,STATYSTYKI!$C194,'BAZA DANYCH'!$G:$G,STATYSTYKI!$D194,'BAZA DANYCH'!$I:$I,$L$5)</f>
        <v>559</v>
      </c>
      <c r="BI194" s="52">
        <f>SUMIFS('BAZA DANYCH'!$R:$R,'BAZA DANYCH'!$B:$B,STATYSTYKI!$B194,'BAZA DANYCH'!$J:$J,STATYSTYKI!BI$192,'BAZA DANYCH'!$C:$C,STATYSTYKI!$C194,'BAZA DANYCH'!$G:$G,STATYSTYKI!$D194,'BAZA DANYCH'!$I:$I,$L$5)</f>
        <v>551</v>
      </c>
      <c r="BJ194" s="52">
        <f>SUMIFS('BAZA DANYCH'!$R:$R,'BAZA DANYCH'!$B:$B,STATYSTYKI!$B194,'BAZA DANYCH'!$J:$J,STATYSTYKI!BJ$192,'BAZA DANYCH'!$C:$C,STATYSTYKI!$C194,'BAZA DANYCH'!$G:$G,STATYSTYKI!$D194,'BAZA DANYCH'!$I:$I,$L$5)</f>
        <v>572</v>
      </c>
      <c r="BK194" s="52">
        <f>SUMIFS('BAZA DANYCH'!$R:$R,'BAZA DANYCH'!$B:$B,STATYSTYKI!$B194,'BAZA DANYCH'!$J:$J,STATYSTYKI!BK$192,'BAZA DANYCH'!$C:$C,STATYSTYKI!$C194,'BAZA DANYCH'!$G:$G,STATYSTYKI!$D194,'BAZA DANYCH'!$I:$I,$L$5)</f>
        <v>552</v>
      </c>
      <c r="BL194" s="52">
        <f>SUMIFS('BAZA DANYCH'!$R:$R,'BAZA DANYCH'!$B:$B,STATYSTYKI!$B194,'BAZA DANYCH'!$J:$J,STATYSTYKI!BL$192,'BAZA DANYCH'!$C:$C,STATYSTYKI!$C194,'BAZA DANYCH'!$G:$G,STATYSTYKI!$D194,'BAZA DANYCH'!$I:$I,$L$5)</f>
        <v>586</v>
      </c>
      <c r="BM194" s="52">
        <f>SUMIFS('BAZA DANYCH'!$R:$R,'BAZA DANYCH'!$B:$B,STATYSTYKI!$B194,'BAZA DANYCH'!$J:$J,STATYSTYKI!BM$192,'BAZA DANYCH'!$C:$C,STATYSTYKI!$C194,'BAZA DANYCH'!$G:$G,STATYSTYKI!$D194,'BAZA DANYCH'!$I:$I,$L$5)</f>
        <v>633</v>
      </c>
      <c r="BN194" s="52">
        <f>SUMIFS('BAZA DANYCH'!$R:$R,'BAZA DANYCH'!$B:$B,STATYSTYKI!$B194,'BAZA DANYCH'!$J:$J,STATYSTYKI!BN$192,'BAZA DANYCH'!$C:$C,STATYSTYKI!$C194,'BAZA DANYCH'!$G:$G,STATYSTYKI!$D194,'BAZA DANYCH'!$I:$I,$L$5)</f>
        <v>662</v>
      </c>
      <c r="BO194" s="52">
        <f>SUMIFS('BAZA DANYCH'!$R:$R,'BAZA DANYCH'!$B:$B,STATYSTYKI!$B194,'BAZA DANYCH'!$J:$J,STATYSTYKI!BO$192,'BAZA DANYCH'!$C:$C,STATYSTYKI!$C194,'BAZA DANYCH'!$G:$G,STATYSTYKI!$D194,'BAZA DANYCH'!$I:$I,$L$5)</f>
        <v>733</v>
      </c>
      <c r="BP194" s="52">
        <f>SUMIFS('BAZA DANYCH'!$R:$R,'BAZA DANYCH'!$B:$B,STATYSTYKI!$B194,'BAZA DANYCH'!$J:$J,STATYSTYKI!BP$192,'BAZA DANYCH'!$C:$C,STATYSTYKI!$C194,'BAZA DANYCH'!$G:$G,STATYSTYKI!$D194,'BAZA DANYCH'!$I:$I,$L$5)</f>
        <v>768</v>
      </c>
      <c r="BQ194" s="52">
        <f>SUMIFS('BAZA DANYCH'!$R:$R,'BAZA DANYCH'!$B:$B,STATYSTYKI!$B194,'BAZA DANYCH'!$J:$J,STATYSTYKI!BQ$192,'BAZA DANYCH'!$C:$C,STATYSTYKI!$C194,'BAZA DANYCH'!$G:$G,STATYSTYKI!$D194,'BAZA DANYCH'!$I:$I,$L$5)</f>
        <v>732</v>
      </c>
      <c r="BR194" s="52">
        <f>SUMIFS('BAZA DANYCH'!$R:$R,'BAZA DANYCH'!$B:$B,STATYSTYKI!$B194,'BAZA DANYCH'!$J:$J,STATYSTYKI!BR$192,'BAZA DANYCH'!$C:$C,STATYSTYKI!$C194,'BAZA DANYCH'!$G:$G,STATYSTYKI!$D194,'BAZA DANYCH'!$I:$I,$L$5)</f>
        <v>823</v>
      </c>
      <c r="BS194" s="52">
        <f>SUMIFS('BAZA DANYCH'!$R:$R,'BAZA DANYCH'!$B:$B,STATYSTYKI!$B194,'BAZA DANYCH'!$J:$J,STATYSTYKI!BS$192,'BAZA DANYCH'!$C:$C,STATYSTYKI!$C194,'BAZA DANYCH'!$G:$G,STATYSTYKI!$D194,'BAZA DANYCH'!$I:$I,$L$5)</f>
        <v>753</v>
      </c>
      <c r="BT194" s="52">
        <f>SUMIFS('BAZA DANYCH'!$R:$R,'BAZA DANYCH'!$B:$B,STATYSTYKI!$B194,'BAZA DANYCH'!$J:$J,STATYSTYKI!BT$192,'BAZA DANYCH'!$C:$C,STATYSTYKI!$C194,'BAZA DANYCH'!$G:$G,STATYSTYKI!$D194,'BAZA DANYCH'!$I:$I,$L$5)</f>
        <v>881</v>
      </c>
      <c r="BU194" s="52">
        <f>SUMIFS('BAZA DANYCH'!$R:$R,'BAZA DANYCH'!$B:$B,STATYSTYKI!$B194,'BAZA DANYCH'!$J:$J,STATYSTYKI!BU$192,'BAZA DANYCH'!$C:$C,STATYSTYKI!$C194,'BAZA DANYCH'!$G:$G,STATYSTYKI!$D194,'BAZA DANYCH'!$I:$I,$L$5)</f>
        <v>795</v>
      </c>
      <c r="BV194" s="52">
        <f>SUMIFS('BAZA DANYCH'!$R:$R,'BAZA DANYCH'!$B:$B,STATYSTYKI!$B194,'BAZA DANYCH'!$J:$J,STATYSTYKI!BV$192,'BAZA DANYCH'!$C:$C,STATYSTYKI!$C194,'BAZA DANYCH'!$G:$G,STATYSTYKI!$D194,'BAZA DANYCH'!$I:$I,$L$5)</f>
        <v>695</v>
      </c>
      <c r="BW194" s="52">
        <f>SUMIFS('BAZA DANYCH'!$R:$R,'BAZA DANYCH'!$B:$B,STATYSTYKI!$B194,'BAZA DANYCH'!$J:$J,STATYSTYKI!BW$192,'BAZA DANYCH'!$C:$C,STATYSTYKI!$C194,'BAZA DANYCH'!$G:$G,STATYSTYKI!$D194,'BAZA DANYCH'!$I:$I,$L$5)</f>
        <v>680</v>
      </c>
      <c r="BX194" s="52">
        <f>SUMIFS('BAZA DANYCH'!$R:$R,'BAZA DANYCH'!$B:$B,STATYSTYKI!$B194,'BAZA DANYCH'!$J:$J,STATYSTYKI!BX$192,'BAZA DANYCH'!$C:$C,STATYSTYKI!$C194,'BAZA DANYCH'!$G:$G,STATYSTYKI!$D194,'BAZA DANYCH'!$I:$I,$L$5)</f>
        <v>702</v>
      </c>
      <c r="BY194" s="52">
        <f>SUMIFS('BAZA DANYCH'!$R:$R,'BAZA DANYCH'!$B:$B,STATYSTYKI!$B194,'BAZA DANYCH'!$J:$J,STATYSTYKI!BY$192,'BAZA DANYCH'!$C:$C,STATYSTYKI!$C194,'BAZA DANYCH'!$G:$G,STATYSTYKI!$D194,'BAZA DANYCH'!$I:$I,$L$5)</f>
        <v>638</v>
      </c>
      <c r="BZ194" s="52">
        <f>SUMIFS('BAZA DANYCH'!$R:$R,'BAZA DANYCH'!$B:$B,STATYSTYKI!$B194,'BAZA DANYCH'!$J:$J,STATYSTYKI!BZ$192,'BAZA DANYCH'!$C:$C,STATYSTYKI!$C194,'BAZA DANYCH'!$G:$G,STATYSTYKI!$D194,'BAZA DANYCH'!$I:$I,$L$5)</f>
        <v>623</v>
      </c>
      <c r="CA194" s="52">
        <f>SUMIFS('BAZA DANYCH'!$R:$R,'BAZA DANYCH'!$B:$B,STATYSTYKI!$B194,'BAZA DANYCH'!$J:$J,STATYSTYKI!CA$192,'BAZA DANYCH'!$C:$C,STATYSTYKI!$C194,'BAZA DANYCH'!$G:$G,STATYSTYKI!$D194,'BAZA DANYCH'!$I:$I,$L$5)</f>
        <v>605</v>
      </c>
      <c r="CB194" s="52">
        <f>SUMIFS('BAZA DANYCH'!$R:$R,'BAZA DANYCH'!$B:$B,STATYSTYKI!$B194,'BAZA DANYCH'!$J:$J,STATYSTYKI!CB$192,'BAZA DANYCH'!$C:$C,STATYSTYKI!$C194,'BAZA DANYCH'!$G:$G,STATYSTYKI!$D194,'BAZA DANYCH'!$I:$I,$L$5)</f>
        <v>493</v>
      </c>
      <c r="CC194" s="52">
        <f>SUMIFS('BAZA DANYCH'!$R:$R,'BAZA DANYCH'!$B:$B,STATYSTYKI!$B194,'BAZA DANYCH'!$J:$J,STATYSTYKI!CC$192,'BAZA DANYCH'!$C:$C,STATYSTYKI!$C194,'BAZA DANYCH'!$G:$G,STATYSTYKI!$D194,'BAZA DANYCH'!$I:$I,$L$5)</f>
        <v>503</v>
      </c>
      <c r="CD194" s="52">
        <f>SUMIFS('BAZA DANYCH'!$R:$R,'BAZA DANYCH'!$B:$B,STATYSTYKI!$B194,'BAZA DANYCH'!$J:$J,STATYSTYKI!CD$192,'BAZA DANYCH'!$C:$C,STATYSTYKI!$C194,'BAZA DANYCH'!$G:$G,STATYSTYKI!$D194,'BAZA DANYCH'!$I:$I,$L$5)</f>
        <v>455</v>
      </c>
      <c r="CE194" s="52">
        <f>SUMIFS('BAZA DANYCH'!$R:$R,'BAZA DANYCH'!$B:$B,STATYSTYKI!$B194,'BAZA DANYCH'!$J:$J,STATYSTYKI!CE$192,'BAZA DANYCH'!$C:$C,STATYSTYKI!$C194,'BAZA DANYCH'!$G:$G,STATYSTYKI!$D194,'BAZA DANYCH'!$I:$I,$L$5)</f>
        <v>440</v>
      </c>
      <c r="CF194" s="52">
        <f>SUMIFS('BAZA DANYCH'!$R:$R,'BAZA DANYCH'!$B:$B,STATYSTYKI!$B194,'BAZA DANYCH'!$J:$J,STATYSTYKI!CF$192,'BAZA DANYCH'!$C:$C,STATYSTYKI!$C194,'BAZA DANYCH'!$G:$G,STATYSTYKI!$D194,'BAZA DANYCH'!$I:$I,$L$5)</f>
        <v>435</v>
      </c>
      <c r="CG194" s="52">
        <f>SUMIFS('BAZA DANYCH'!$R:$R,'BAZA DANYCH'!$B:$B,STATYSTYKI!$B194,'BAZA DANYCH'!$J:$J,STATYSTYKI!CG$192,'BAZA DANYCH'!$C:$C,STATYSTYKI!$C194,'BAZA DANYCH'!$G:$G,STATYSTYKI!$D194,'BAZA DANYCH'!$I:$I,$L$5)</f>
        <v>428</v>
      </c>
      <c r="CH194" s="52">
        <f>SUMIFS('BAZA DANYCH'!$R:$R,'BAZA DANYCH'!$B:$B,STATYSTYKI!$B194,'BAZA DANYCH'!$J:$J,STATYSTYKI!CH$192,'BAZA DANYCH'!$C:$C,STATYSTYKI!$C194,'BAZA DANYCH'!$G:$G,STATYSTYKI!$D194,'BAZA DANYCH'!$I:$I,$L$5)</f>
        <v>366</v>
      </c>
      <c r="CI194" s="52">
        <f>SUMIFS('BAZA DANYCH'!$R:$R,'BAZA DANYCH'!$B:$B,STATYSTYKI!$B194,'BAZA DANYCH'!$J:$J,STATYSTYKI!CI$192,'BAZA DANYCH'!$C:$C,STATYSTYKI!$C194,'BAZA DANYCH'!$G:$G,STATYSTYKI!$D194,'BAZA DANYCH'!$I:$I,$L$5)</f>
        <v>354</v>
      </c>
      <c r="CJ194" s="52">
        <f>SUMIFS('BAZA DANYCH'!$R:$R,'BAZA DANYCH'!$B:$B,STATYSTYKI!$B194,'BAZA DANYCH'!$J:$J,STATYSTYKI!CJ$192,'BAZA DANYCH'!$C:$C,STATYSTYKI!$C194,'BAZA DANYCH'!$G:$G,STATYSTYKI!$D194,'BAZA DANYCH'!$I:$I,$L$5)</f>
        <v>302</v>
      </c>
      <c r="CK194" s="52">
        <f>SUMIFS('BAZA DANYCH'!$R:$R,'BAZA DANYCH'!$B:$B,STATYSTYKI!$B194,'BAZA DANYCH'!$J:$J,STATYSTYKI!CK$192,'BAZA DANYCH'!$C:$C,STATYSTYKI!$C194,'BAZA DANYCH'!$G:$G,STATYSTYKI!$D194,'BAZA DANYCH'!$I:$I,$L$5)</f>
        <v>324</v>
      </c>
      <c r="CL194" s="52">
        <f>SUMIFS('BAZA DANYCH'!$R:$R,'BAZA DANYCH'!$B:$B,STATYSTYKI!$B194,'BAZA DANYCH'!$J:$J,STATYSTYKI!CL$192,'BAZA DANYCH'!$C:$C,STATYSTYKI!$C194,'BAZA DANYCH'!$G:$G,STATYSTYKI!$D194,'BAZA DANYCH'!$I:$I,$L$5)</f>
        <v>253</v>
      </c>
      <c r="CM194" s="52">
        <f>SUMIFS('BAZA DANYCH'!$R:$R,'BAZA DANYCH'!$B:$B,STATYSTYKI!$B194,'BAZA DANYCH'!$J:$J,STATYSTYKI!CM$192,'BAZA DANYCH'!$C:$C,STATYSTYKI!$C194,'BAZA DANYCH'!$G:$G,STATYSTYKI!$D194,'BAZA DANYCH'!$I:$I,$L$5)</f>
        <v>243</v>
      </c>
      <c r="CN194" s="52">
        <f>SUMIFS('BAZA DANYCH'!$R:$R,'BAZA DANYCH'!$B:$B,STATYSTYKI!$B194,'BAZA DANYCH'!$J:$J,STATYSTYKI!CN$192,'BAZA DANYCH'!$C:$C,STATYSTYKI!$C194,'BAZA DANYCH'!$G:$G,STATYSTYKI!$D194,'BAZA DANYCH'!$I:$I,$L$5)</f>
        <v>263</v>
      </c>
      <c r="CO194" s="52">
        <f>SUMIFS('BAZA DANYCH'!$R:$R,'BAZA DANYCH'!$B:$B,STATYSTYKI!$B194,'BAZA DANYCH'!$J:$J,STATYSTYKI!CO$192,'BAZA DANYCH'!$C:$C,STATYSTYKI!$C194,'BAZA DANYCH'!$G:$G,STATYSTYKI!$D194,'BAZA DANYCH'!$I:$I,$L$5)</f>
        <v>215</v>
      </c>
      <c r="CP194" s="52">
        <f>SUMIFS('BAZA DANYCH'!$R:$R,'BAZA DANYCH'!$B:$B,STATYSTYKI!$B194,'BAZA DANYCH'!$J:$J,STATYSTYKI!CP$192,'BAZA DANYCH'!$C:$C,STATYSTYKI!$C194,'BAZA DANYCH'!$G:$G,STATYSTYKI!$D194,'BAZA DANYCH'!$I:$I,$L$5)</f>
        <v>177</v>
      </c>
      <c r="CQ194" s="52">
        <f>SUMIFS('BAZA DANYCH'!$R:$R,'BAZA DANYCH'!$B:$B,STATYSTYKI!$B194,'BAZA DANYCH'!$J:$J,STATYSTYKI!CQ$192,'BAZA DANYCH'!$C:$C,STATYSTYKI!$C194,'BAZA DANYCH'!$G:$G,STATYSTYKI!$D194,'BAZA DANYCH'!$I:$I,$L$5)</f>
        <v>186</v>
      </c>
      <c r="CR194" s="52">
        <f>SUMIFS('BAZA DANYCH'!$R:$R,'BAZA DANYCH'!$B:$B,STATYSTYKI!$B194,'BAZA DANYCH'!$J:$J,STATYSTYKI!CR$192,'BAZA DANYCH'!$C:$C,STATYSTYKI!$C194,'BAZA DANYCH'!$G:$G,STATYSTYKI!$D194,'BAZA DANYCH'!$I:$I,$L$5)</f>
        <v>203</v>
      </c>
      <c r="CS194" s="52">
        <f>SUMIFS('BAZA DANYCH'!$R:$R,'BAZA DANYCH'!$B:$B,STATYSTYKI!$B194,'BAZA DANYCH'!$J:$J,STATYSTYKI!CS$192,'BAZA DANYCH'!$C:$C,STATYSTYKI!$C194,'BAZA DANYCH'!$G:$G,STATYSTYKI!$D194,'BAZA DANYCH'!$I:$I,$L$5)</f>
        <v>165</v>
      </c>
      <c r="CT194" s="52">
        <f>SUMIFS('BAZA DANYCH'!$R:$R,'BAZA DANYCH'!$B:$B,STATYSTYKI!$B194,'BAZA DANYCH'!$J:$J,STATYSTYKI!CT$192,'BAZA DANYCH'!$C:$C,STATYSTYKI!$C194,'BAZA DANYCH'!$G:$G,STATYSTYKI!$D194,'BAZA DANYCH'!$I:$I,$L$5)</f>
        <v>109</v>
      </c>
      <c r="CU194" s="52">
        <f>SUMIFS('BAZA DANYCH'!$R:$R,'BAZA DANYCH'!$B:$B,STATYSTYKI!$B194,'BAZA DANYCH'!$J:$J,STATYSTYKI!CU$192,'BAZA DANYCH'!$C:$C,STATYSTYKI!$C194,'BAZA DANYCH'!$G:$G,STATYSTYKI!$D194,'BAZA DANYCH'!$I:$I,$L$5)</f>
        <v>127</v>
      </c>
      <c r="CV194" s="52">
        <f>SUMIFS('BAZA DANYCH'!$R:$R,'BAZA DANYCH'!$B:$B,STATYSTYKI!$B194,'BAZA DANYCH'!$J:$J,STATYSTYKI!CV$192,'BAZA DANYCH'!$C:$C,STATYSTYKI!$C194,'BAZA DANYCH'!$G:$G,STATYSTYKI!$D194,'BAZA DANYCH'!$I:$I,$L$5)</f>
        <v>134</v>
      </c>
      <c r="CW194" s="52">
        <f>SUMIFS('BAZA DANYCH'!$R:$R,'BAZA DANYCH'!$B:$B,STATYSTYKI!$B194,'BAZA DANYCH'!$J:$J,STATYSTYKI!CW$192,'BAZA DANYCH'!$C:$C,STATYSTYKI!$C194,'BAZA DANYCH'!$G:$G,STATYSTYKI!$D194,'BAZA DANYCH'!$I:$I,$L$5)</f>
        <v>108</v>
      </c>
    </row>
    <row r="195" spans="2:101">
      <c r="B195" s="18" t="s">
        <v>124</v>
      </c>
      <c r="C195" s="20" t="s">
        <v>119</v>
      </c>
      <c r="D195" s="20" t="s">
        <v>18</v>
      </c>
      <c r="E195" s="43">
        <f t="shared" si="260"/>
        <v>39524</v>
      </c>
      <c r="F195" s="52">
        <f>SUMIFS('BAZA DANYCH'!$R:$R,'BAZA DANYCH'!$B:$B,STATYSTYKI!$B195,'BAZA DANYCH'!$J:$J,STATYSTYKI!F$192,'BAZA DANYCH'!$C:$C,STATYSTYKI!$C195,'BAZA DANYCH'!$G:$G,STATYSTYKI!$D195,'BAZA DANYCH'!$I:$I,$L$8)</f>
        <v>98</v>
      </c>
      <c r="G195" s="52">
        <f>SUMIFS('BAZA DANYCH'!$R:$R,'BAZA DANYCH'!$B:$B,STATYSTYKI!$B195,'BAZA DANYCH'!$J:$J,STATYSTYKI!G$192,'BAZA DANYCH'!$C:$C,STATYSTYKI!$C195,'BAZA DANYCH'!$G:$G,STATYSTYKI!$D195,'BAZA DANYCH'!$I:$I,$L$8)</f>
        <v>97</v>
      </c>
      <c r="H195" s="52">
        <f>SUMIFS('BAZA DANYCH'!$R:$R,'BAZA DANYCH'!$B:$B,STATYSTYKI!$B195,'BAZA DANYCH'!$J:$J,STATYSTYKI!H$192,'BAZA DANYCH'!$C:$C,STATYSTYKI!$C195,'BAZA DANYCH'!$G:$G,STATYSTYKI!$D195,'BAZA DANYCH'!$I:$I,$L$8)</f>
        <v>85</v>
      </c>
      <c r="I195" s="52">
        <f>SUMIFS('BAZA DANYCH'!$R:$R,'BAZA DANYCH'!$B:$B,STATYSTYKI!$B195,'BAZA DANYCH'!$J:$J,STATYSTYKI!I$192,'BAZA DANYCH'!$C:$C,STATYSTYKI!$C195,'BAZA DANYCH'!$G:$G,STATYSTYKI!$D195,'BAZA DANYCH'!$I:$I,$L$8)</f>
        <v>91</v>
      </c>
      <c r="J195" s="52">
        <f>SUMIFS('BAZA DANYCH'!$R:$R,'BAZA DANYCH'!$B:$B,STATYSTYKI!$B195,'BAZA DANYCH'!$J:$J,STATYSTYKI!J$192,'BAZA DANYCH'!$C:$C,STATYSTYKI!$C195,'BAZA DANYCH'!$G:$G,STATYSTYKI!$D195,'BAZA DANYCH'!$I:$I,$L$8)</f>
        <v>74</v>
      </c>
      <c r="K195" s="52">
        <f>SUMIFS('BAZA DANYCH'!$R:$R,'BAZA DANYCH'!$B:$B,STATYSTYKI!$B195,'BAZA DANYCH'!$J:$J,STATYSTYKI!K$192,'BAZA DANYCH'!$C:$C,STATYSTYKI!$C195,'BAZA DANYCH'!$G:$G,STATYSTYKI!$D195,'BAZA DANYCH'!$I:$I,$L$8)</f>
        <v>90</v>
      </c>
      <c r="L195" s="52">
        <f>SUMIFS('BAZA DANYCH'!$R:$R,'BAZA DANYCH'!$B:$B,STATYSTYKI!$B195,'BAZA DANYCH'!$J:$J,STATYSTYKI!L$192,'BAZA DANYCH'!$C:$C,STATYSTYKI!$C195,'BAZA DANYCH'!$G:$G,STATYSTYKI!$D195,'BAZA DANYCH'!$I:$I,$L$8)</f>
        <v>76</v>
      </c>
      <c r="M195" s="52">
        <f>SUMIFS('BAZA DANYCH'!$R:$R,'BAZA DANYCH'!$B:$B,STATYSTYKI!$B195,'BAZA DANYCH'!$J:$J,STATYSTYKI!M$192,'BAZA DANYCH'!$C:$C,STATYSTYKI!$C195,'BAZA DANYCH'!$G:$G,STATYSTYKI!$D195,'BAZA DANYCH'!$I:$I,$L$8)</f>
        <v>82</v>
      </c>
      <c r="N195" s="52">
        <f>SUMIFS('BAZA DANYCH'!$R:$R,'BAZA DANYCH'!$B:$B,STATYSTYKI!$B195,'BAZA DANYCH'!$J:$J,STATYSTYKI!N$192,'BAZA DANYCH'!$C:$C,STATYSTYKI!$C195,'BAZA DANYCH'!$G:$G,STATYSTYKI!$D195,'BAZA DANYCH'!$I:$I,$L$8)</f>
        <v>77</v>
      </c>
      <c r="O195" s="52">
        <f>SUMIFS('BAZA DANYCH'!$R:$R,'BAZA DANYCH'!$B:$B,STATYSTYKI!$B195,'BAZA DANYCH'!$J:$J,STATYSTYKI!O$192,'BAZA DANYCH'!$C:$C,STATYSTYKI!$C195,'BAZA DANYCH'!$G:$G,STATYSTYKI!$D195,'BAZA DANYCH'!$I:$I,$L$8)</f>
        <v>65</v>
      </c>
      <c r="P195" s="52">
        <f>SUMIFS('BAZA DANYCH'!$R:$R,'BAZA DANYCH'!$B:$B,STATYSTYKI!$B195,'BAZA DANYCH'!$J:$J,STATYSTYKI!P$192,'BAZA DANYCH'!$C:$C,STATYSTYKI!$C195,'BAZA DANYCH'!$G:$G,STATYSTYKI!$D195,'BAZA DANYCH'!$I:$I,$L$8)</f>
        <v>69</v>
      </c>
      <c r="Q195" s="52">
        <f>SUMIFS('BAZA DANYCH'!$R:$R,'BAZA DANYCH'!$B:$B,STATYSTYKI!$B195,'BAZA DANYCH'!$J:$J,STATYSTYKI!Q$192,'BAZA DANYCH'!$C:$C,STATYSTYKI!$C195,'BAZA DANYCH'!$G:$G,STATYSTYKI!$D195,'BAZA DANYCH'!$I:$I,$L$8)</f>
        <v>65</v>
      </c>
      <c r="R195" s="52">
        <f>SUMIFS('BAZA DANYCH'!$R:$R,'BAZA DANYCH'!$B:$B,STATYSTYKI!$B195,'BAZA DANYCH'!$J:$J,STATYSTYKI!R$192,'BAZA DANYCH'!$C:$C,STATYSTYKI!$C195,'BAZA DANYCH'!$G:$G,STATYSTYKI!$D195,'BAZA DANYCH'!$I:$I,$L$8)</f>
        <v>85</v>
      </c>
      <c r="S195" s="52">
        <f>SUMIFS('BAZA DANYCH'!$R:$R,'BAZA DANYCH'!$B:$B,STATYSTYKI!$B195,'BAZA DANYCH'!$J:$J,STATYSTYKI!S$192,'BAZA DANYCH'!$C:$C,STATYSTYKI!$C195,'BAZA DANYCH'!$G:$G,STATYSTYKI!$D195,'BAZA DANYCH'!$I:$I,$L$8)</f>
        <v>63</v>
      </c>
      <c r="T195" s="52">
        <f>SUMIFS('BAZA DANYCH'!$R:$R,'BAZA DANYCH'!$B:$B,STATYSTYKI!$B195,'BAZA DANYCH'!$J:$J,STATYSTYKI!T$192,'BAZA DANYCH'!$C:$C,STATYSTYKI!$C195,'BAZA DANYCH'!$G:$G,STATYSTYKI!$D195,'BAZA DANYCH'!$I:$I,$L$8)</f>
        <v>85</v>
      </c>
      <c r="U195" s="52">
        <f>SUMIFS('BAZA DANYCH'!$R:$R,'BAZA DANYCH'!$B:$B,STATYSTYKI!$B195,'BAZA DANYCH'!$J:$J,STATYSTYKI!U$192,'BAZA DANYCH'!$C:$C,STATYSTYKI!$C195,'BAZA DANYCH'!$G:$G,STATYSTYKI!$D195,'BAZA DANYCH'!$I:$I,$L$8)</f>
        <v>82</v>
      </c>
      <c r="V195" s="52">
        <f>SUMIFS('BAZA DANYCH'!$R:$R,'BAZA DANYCH'!$B:$B,STATYSTYKI!$B195,'BAZA DANYCH'!$J:$J,STATYSTYKI!V$192,'BAZA DANYCH'!$C:$C,STATYSTYKI!$C195,'BAZA DANYCH'!$G:$G,STATYSTYKI!$D195,'BAZA DANYCH'!$I:$I,$L$8)</f>
        <v>75</v>
      </c>
      <c r="W195" s="52">
        <f>SUMIFS('BAZA DANYCH'!$R:$R,'BAZA DANYCH'!$B:$B,STATYSTYKI!$B195,'BAZA DANYCH'!$J:$J,STATYSTYKI!W$192,'BAZA DANYCH'!$C:$C,STATYSTYKI!$C195,'BAZA DANYCH'!$G:$G,STATYSTYKI!$D195,'BAZA DANYCH'!$I:$I,$L$8)</f>
        <v>111</v>
      </c>
      <c r="X195" s="52">
        <f>SUMIFS('BAZA DANYCH'!$R:$R,'BAZA DANYCH'!$B:$B,STATYSTYKI!$B195,'BAZA DANYCH'!$J:$J,STATYSTYKI!X$192,'BAZA DANYCH'!$C:$C,STATYSTYKI!$C195,'BAZA DANYCH'!$G:$G,STATYSTYKI!$D195,'BAZA DANYCH'!$I:$I,$L$8)</f>
        <v>109</v>
      </c>
      <c r="Y195" s="52">
        <f>SUMIFS('BAZA DANYCH'!$R:$R,'BAZA DANYCH'!$B:$B,STATYSTYKI!$B195,'BAZA DANYCH'!$J:$J,STATYSTYKI!Y$192,'BAZA DANYCH'!$C:$C,STATYSTYKI!$C195,'BAZA DANYCH'!$G:$G,STATYSTYKI!$D195,'BAZA DANYCH'!$I:$I,$L$8)</f>
        <v>107</v>
      </c>
      <c r="Z195" s="52">
        <f>SUMIFS('BAZA DANYCH'!$R:$R,'BAZA DANYCH'!$B:$B,STATYSTYKI!$B195,'BAZA DANYCH'!$J:$J,STATYSTYKI!Z$192,'BAZA DANYCH'!$C:$C,STATYSTYKI!$C195,'BAZA DANYCH'!$G:$G,STATYSTYKI!$D195,'BAZA DANYCH'!$I:$I,$L$8)</f>
        <v>115</v>
      </c>
      <c r="AA195" s="52">
        <f>SUMIFS('BAZA DANYCH'!$R:$R,'BAZA DANYCH'!$B:$B,STATYSTYKI!$B195,'BAZA DANYCH'!$J:$J,STATYSTYKI!AA$192,'BAZA DANYCH'!$C:$C,STATYSTYKI!$C195,'BAZA DANYCH'!$G:$G,STATYSTYKI!$D195,'BAZA DANYCH'!$I:$I,$L$8)</f>
        <v>150</v>
      </c>
      <c r="AB195" s="52">
        <f>SUMIFS('BAZA DANYCH'!$R:$R,'BAZA DANYCH'!$B:$B,STATYSTYKI!$B195,'BAZA DANYCH'!$J:$J,STATYSTYKI!AB$192,'BAZA DANYCH'!$C:$C,STATYSTYKI!$C195,'BAZA DANYCH'!$G:$G,STATYSTYKI!$D195,'BAZA DANYCH'!$I:$I,$L$8)</f>
        <v>195</v>
      </c>
      <c r="AC195" s="52">
        <f>SUMIFS('BAZA DANYCH'!$R:$R,'BAZA DANYCH'!$B:$B,STATYSTYKI!$B195,'BAZA DANYCH'!$J:$J,STATYSTYKI!AC$192,'BAZA DANYCH'!$C:$C,STATYSTYKI!$C195,'BAZA DANYCH'!$G:$G,STATYSTYKI!$D195,'BAZA DANYCH'!$I:$I,$L$8)</f>
        <v>227</v>
      </c>
      <c r="AD195" s="52">
        <f>SUMIFS('BAZA DANYCH'!$R:$R,'BAZA DANYCH'!$B:$B,STATYSTYKI!$B195,'BAZA DANYCH'!$J:$J,STATYSTYKI!AD$192,'BAZA DANYCH'!$C:$C,STATYSTYKI!$C195,'BAZA DANYCH'!$G:$G,STATYSTYKI!$D195,'BAZA DANYCH'!$I:$I,$L$8)</f>
        <v>273</v>
      </c>
      <c r="AE195" s="52">
        <f>SUMIFS('BAZA DANYCH'!$R:$R,'BAZA DANYCH'!$B:$B,STATYSTYKI!$B195,'BAZA DANYCH'!$J:$J,STATYSTYKI!AE$192,'BAZA DANYCH'!$C:$C,STATYSTYKI!$C195,'BAZA DANYCH'!$G:$G,STATYSTYKI!$D195,'BAZA DANYCH'!$I:$I,$L$8)</f>
        <v>281</v>
      </c>
      <c r="AF195" s="52">
        <f>SUMIFS('BAZA DANYCH'!$R:$R,'BAZA DANYCH'!$B:$B,STATYSTYKI!$B195,'BAZA DANYCH'!$J:$J,STATYSTYKI!AF$192,'BAZA DANYCH'!$C:$C,STATYSTYKI!$C195,'BAZA DANYCH'!$G:$G,STATYSTYKI!$D195,'BAZA DANYCH'!$I:$I,$L$8)</f>
        <v>427</v>
      </c>
      <c r="AG195" s="52">
        <f>SUMIFS('BAZA DANYCH'!$R:$R,'BAZA DANYCH'!$B:$B,STATYSTYKI!$B195,'BAZA DANYCH'!$J:$J,STATYSTYKI!AG$192,'BAZA DANYCH'!$C:$C,STATYSTYKI!$C195,'BAZA DANYCH'!$G:$G,STATYSTYKI!$D195,'BAZA DANYCH'!$I:$I,$L$8)</f>
        <v>446</v>
      </c>
      <c r="AH195" s="52">
        <f>SUMIFS('BAZA DANYCH'!$R:$R,'BAZA DANYCH'!$B:$B,STATYSTYKI!$B195,'BAZA DANYCH'!$J:$J,STATYSTYKI!AH$192,'BAZA DANYCH'!$C:$C,STATYSTYKI!$C195,'BAZA DANYCH'!$G:$G,STATYSTYKI!$D195,'BAZA DANYCH'!$I:$I,$L$8)</f>
        <v>511</v>
      </c>
      <c r="AI195" s="52">
        <f>SUMIFS('BAZA DANYCH'!$R:$R,'BAZA DANYCH'!$B:$B,STATYSTYKI!$B195,'BAZA DANYCH'!$J:$J,STATYSTYKI!AI$192,'BAZA DANYCH'!$C:$C,STATYSTYKI!$C195,'BAZA DANYCH'!$G:$G,STATYSTYKI!$D195,'BAZA DANYCH'!$I:$I,$L$8)</f>
        <v>519</v>
      </c>
      <c r="AJ195" s="52">
        <f>SUMIFS('BAZA DANYCH'!$R:$R,'BAZA DANYCH'!$B:$B,STATYSTYKI!$B195,'BAZA DANYCH'!$J:$J,STATYSTYKI!AJ$192,'BAZA DANYCH'!$C:$C,STATYSTYKI!$C195,'BAZA DANYCH'!$G:$G,STATYSTYKI!$D195,'BAZA DANYCH'!$I:$I,$L$8)</f>
        <v>639</v>
      </c>
      <c r="AK195" s="52">
        <f>SUMIFS('BAZA DANYCH'!$R:$R,'BAZA DANYCH'!$B:$B,STATYSTYKI!$B195,'BAZA DANYCH'!$J:$J,STATYSTYKI!AK$192,'BAZA DANYCH'!$C:$C,STATYSTYKI!$C195,'BAZA DANYCH'!$G:$G,STATYSTYKI!$D195,'BAZA DANYCH'!$I:$I,$L$8)</f>
        <v>656</v>
      </c>
      <c r="AL195" s="52">
        <f>SUMIFS('BAZA DANYCH'!$R:$R,'BAZA DANYCH'!$B:$B,STATYSTYKI!$B195,'BAZA DANYCH'!$J:$J,STATYSTYKI!AL$192,'BAZA DANYCH'!$C:$C,STATYSTYKI!$C195,'BAZA DANYCH'!$G:$G,STATYSTYKI!$D195,'BAZA DANYCH'!$I:$I,$L$8)</f>
        <v>715</v>
      </c>
      <c r="AM195" s="52">
        <f>SUMIFS('BAZA DANYCH'!$R:$R,'BAZA DANYCH'!$B:$B,STATYSTYKI!$B195,'BAZA DANYCH'!$J:$J,STATYSTYKI!AM$192,'BAZA DANYCH'!$C:$C,STATYSTYKI!$C195,'BAZA DANYCH'!$G:$G,STATYSTYKI!$D195,'BAZA DANYCH'!$I:$I,$L$8)</f>
        <v>596</v>
      </c>
      <c r="AN195" s="52">
        <f>SUMIFS('BAZA DANYCH'!$R:$R,'BAZA DANYCH'!$B:$B,STATYSTYKI!$B195,'BAZA DANYCH'!$J:$J,STATYSTYKI!AN$192,'BAZA DANYCH'!$C:$C,STATYSTYKI!$C195,'BAZA DANYCH'!$G:$G,STATYSTYKI!$D195,'BAZA DANYCH'!$I:$I,$L$8)</f>
        <v>645</v>
      </c>
      <c r="AO195" s="52">
        <f>SUMIFS('BAZA DANYCH'!$R:$R,'BAZA DANYCH'!$B:$B,STATYSTYKI!$B195,'BAZA DANYCH'!$J:$J,STATYSTYKI!AO$192,'BAZA DANYCH'!$C:$C,STATYSTYKI!$C195,'BAZA DANYCH'!$G:$G,STATYSTYKI!$D195,'BAZA DANYCH'!$I:$I,$L$8)</f>
        <v>645</v>
      </c>
      <c r="AP195" s="52">
        <f>SUMIFS('BAZA DANYCH'!$R:$R,'BAZA DANYCH'!$B:$B,STATYSTYKI!$B195,'BAZA DANYCH'!$J:$J,STATYSTYKI!AP$192,'BAZA DANYCH'!$C:$C,STATYSTYKI!$C195,'BAZA DANYCH'!$G:$G,STATYSTYKI!$D195,'BAZA DANYCH'!$I:$I,$L$8)</f>
        <v>638</v>
      </c>
      <c r="AQ195" s="52">
        <f>SUMIFS('BAZA DANYCH'!$R:$R,'BAZA DANYCH'!$B:$B,STATYSTYKI!$B195,'BAZA DANYCH'!$J:$J,STATYSTYKI!AQ$192,'BAZA DANYCH'!$C:$C,STATYSTYKI!$C195,'BAZA DANYCH'!$G:$G,STATYSTYKI!$D195,'BAZA DANYCH'!$I:$I,$L$8)</f>
        <v>610</v>
      </c>
      <c r="AR195" s="52">
        <f>SUMIFS('BAZA DANYCH'!$R:$R,'BAZA DANYCH'!$B:$B,STATYSTYKI!$B195,'BAZA DANYCH'!$J:$J,STATYSTYKI!AR$192,'BAZA DANYCH'!$C:$C,STATYSTYKI!$C195,'BAZA DANYCH'!$G:$G,STATYSTYKI!$D195,'BAZA DANYCH'!$I:$I,$L$8)</f>
        <v>581</v>
      </c>
      <c r="AS195" s="52">
        <f>SUMIFS('BAZA DANYCH'!$R:$R,'BAZA DANYCH'!$B:$B,STATYSTYKI!$B195,'BAZA DANYCH'!$J:$J,STATYSTYKI!AS$192,'BAZA DANYCH'!$C:$C,STATYSTYKI!$C195,'BAZA DANYCH'!$G:$G,STATYSTYKI!$D195,'BAZA DANYCH'!$I:$I,$L$8)</f>
        <v>547</v>
      </c>
      <c r="AT195" s="52">
        <f>SUMIFS('BAZA DANYCH'!$R:$R,'BAZA DANYCH'!$B:$B,STATYSTYKI!$B195,'BAZA DANYCH'!$J:$J,STATYSTYKI!AT$192,'BAZA DANYCH'!$C:$C,STATYSTYKI!$C195,'BAZA DANYCH'!$G:$G,STATYSTYKI!$D195,'BAZA DANYCH'!$I:$I,$L$8)</f>
        <v>543</v>
      </c>
      <c r="AU195" s="52">
        <f>SUMIFS('BAZA DANYCH'!$R:$R,'BAZA DANYCH'!$B:$B,STATYSTYKI!$B195,'BAZA DANYCH'!$J:$J,STATYSTYKI!AU$192,'BAZA DANYCH'!$C:$C,STATYSTYKI!$C195,'BAZA DANYCH'!$G:$G,STATYSTYKI!$D195,'BAZA DANYCH'!$I:$I,$L$8)</f>
        <v>518</v>
      </c>
      <c r="AV195" s="52">
        <f>SUMIFS('BAZA DANYCH'!$R:$R,'BAZA DANYCH'!$B:$B,STATYSTYKI!$B195,'BAZA DANYCH'!$J:$J,STATYSTYKI!AV$192,'BAZA DANYCH'!$C:$C,STATYSTYKI!$C195,'BAZA DANYCH'!$G:$G,STATYSTYKI!$D195,'BAZA DANYCH'!$I:$I,$L$8)</f>
        <v>483</v>
      </c>
      <c r="AW195" s="52">
        <f>SUMIFS('BAZA DANYCH'!$R:$R,'BAZA DANYCH'!$B:$B,STATYSTYKI!$B195,'BAZA DANYCH'!$J:$J,STATYSTYKI!AW$192,'BAZA DANYCH'!$C:$C,STATYSTYKI!$C195,'BAZA DANYCH'!$G:$G,STATYSTYKI!$D195,'BAZA DANYCH'!$I:$I,$L$8)</f>
        <v>533</v>
      </c>
      <c r="AX195" s="52">
        <f>SUMIFS('BAZA DANYCH'!$R:$R,'BAZA DANYCH'!$B:$B,STATYSTYKI!$B195,'BAZA DANYCH'!$J:$J,STATYSTYKI!AX$192,'BAZA DANYCH'!$C:$C,STATYSTYKI!$C195,'BAZA DANYCH'!$G:$G,STATYSTYKI!$D195,'BAZA DANYCH'!$I:$I,$L$8)</f>
        <v>497</v>
      </c>
      <c r="AY195" s="52">
        <f>SUMIFS('BAZA DANYCH'!$R:$R,'BAZA DANYCH'!$B:$B,STATYSTYKI!$B195,'BAZA DANYCH'!$J:$J,STATYSTYKI!AY$192,'BAZA DANYCH'!$C:$C,STATYSTYKI!$C195,'BAZA DANYCH'!$G:$G,STATYSTYKI!$D195,'BAZA DANYCH'!$I:$I,$L$8)</f>
        <v>491</v>
      </c>
      <c r="AZ195" s="52">
        <f>SUMIFS('BAZA DANYCH'!$R:$R,'BAZA DANYCH'!$B:$B,STATYSTYKI!$B195,'BAZA DANYCH'!$J:$J,STATYSTYKI!AZ$192,'BAZA DANYCH'!$C:$C,STATYSTYKI!$C195,'BAZA DANYCH'!$G:$G,STATYSTYKI!$D195,'BAZA DANYCH'!$I:$I,$L$8)</f>
        <v>519</v>
      </c>
      <c r="BA195" s="52">
        <f>SUMIFS('BAZA DANYCH'!$R:$R,'BAZA DANYCH'!$B:$B,STATYSTYKI!$B195,'BAZA DANYCH'!$J:$J,STATYSTYKI!BA$192,'BAZA DANYCH'!$C:$C,STATYSTYKI!$C195,'BAZA DANYCH'!$G:$G,STATYSTYKI!$D195,'BAZA DANYCH'!$I:$I,$L$8)</f>
        <v>537</v>
      </c>
      <c r="BB195" s="52">
        <f>SUMIFS('BAZA DANYCH'!$R:$R,'BAZA DANYCH'!$B:$B,STATYSTYKI!$B195,'BAZA DANYCH'!$J:$J,STATYSTYKI!BB$192,'BAZA DANYCH'!$C:$C,STATYSTYKI!$C195,'BAZA DANYCH'!$G:$G,STATYSTYKI!$D195,'BAZA DANYCH'!$I:$I,$L$8)</f>
        <v>523</v>
      </c>
      <c r="BC195" s="52">
        <f>SUMIFS('BAZA DANYCH'!$R:$R,'BAZA DANYCH'!$B:$B,STATYSTYKI!$B195,'BAZA DANYCH'!$J:$J,STATYSTYKI!BC$192,'BAZA DANYCH'!$C:$C,STATYSTYKI!$C195,'BAZA DANYCH'!$G:$G,STATYSTYKI!$D195,'BAZA DANYCH'!$I:$I,$L$8)</f>
        <v>539</v>
      </c>
      <c r="BD195" s="52">
        <f>SUMIFS('BAZA DANYCH'!$R:$R,'BAZA DANYCH'!$B:$B,STATYSTYKI!$B195,'BAZA DANYCH'!$J:$J,STATYSTYKI!BD$192,'BAZA DANYCH'!$C:$C,STATYSTYKI!$C195,'BAZA DANYCH'!$G:$G,STATYSTYKI!$D195,'BAZA DANYCH'!$I:$I,$L$8)</f>
        <v>471</v>
      </c>
      <c r="BE195" s="52">
        <f>SUMIFS('BAZA DANYCH'!$R:$R,'BAZA DANYCH'!$B:$B,STATYSTYKI!$B195,'BAZA DANYCH'!$J:$J,STATYSTYKI!BE$192,'BAZA DANYCH'!$C:$C,STATYSTYKI!$C195,'BAZA DANYCH'!$G:$G,STATYSTYKI!$D195,'BAZA DANYCH'!$I:$I,$L$8)</f>
        <v>467</v>
      </c>
      <c r="BF195" s="52">
        <f>SUMIFS('BAZA DANYCH'!$R:$R,'BAZA DANYCH'!$B:$B,STATYSTYKI!$B195,'BAZA DANYCH'!$J:$J,STATYSTYKI!BF$192,'BAZA DANYCH'!$C:$C,STATYSTYKI!$C195,'BAZA DANYCH'!$G:$G,STATYSTYKI!$D195,'BAZA DANYCH'!$I:$I,$L$8)</f>
        <v>542</v>
      </c>
      <c r="BG195" s="52">
        <f>SUMIFS('BAZA DANYCH'!$R:$R,'BAZA DANYCH'!$B:$B,STATYSTYKI!$B195,'BAZA DANYCH'!$J:$J,STATYSTYKI!BG$192,'BAZA DANYCH'!$C:$C,STATYSTYKI!$C195,'BAZA DANYCH'!$G:$G,STATYSTYKI!$D195,'BAZA DANYCH'!$I:$I,$L$8)</f>
        <v>481</v>
      </c>
      <c r="BH195" s="52">
        <f>SUMIFS('BAZA DANYCH'!$R:$R,'BAZA DANYCH'!$B:$B,STATYSTYKI!$B195,'BAZA DANYCH'!$J:$J,STATYSTYKI!BH$192,'BAZA DANYCH'!$C:$C,STATYSTYKI!$C195,'BAZA DANYCH'!$G:$G,STATYSTYKI!$D195,'BAZA DANYCH'!$I:$I,$L$8)</f>
        <v>564</v>
      </c>
      <c r="BI195" s="52">
        <f>SUMIFS('BAZA DANYCH'!$R:$R,'BAZA DANYCH'!$B:$B,STATYSTYKI!$B195,'BAZA DANYCH'!$J:$J,STATYSTYKI!BI$192,'BAZA DANYCH'!$C:$C,STATYSTYKI!$C195,'BAZA DANYCH'!$G:$G,STATYSTYKI!$D195,'BAZA DANYCH'!$I:$I,$L$8)</f>
        <v>502</v>
      </c>
      <c r="BJ195" s="52">
        <f>SUMIFS('BAZA DANYCH'!$R:$R,'BAZA DANYCH'!$B:$B,STATYSTYKI!$B195,'BAZA DANYCH'!$J:$J,STATYSTYKI!BJ$192,'BAZA DANYCH'!$C:$C,STATYSTYKI!$C195,'BAZA DANYCH'!$G:$G,STATYSTYKI!$D195,'BAZA DANYCH'!$I:$I,$L$8)</f>
        <v>525</v>
      </c>
      <c r="BK195" s="52">
        <f>SUMIFS('BAZA DANYCH'!$R:$R,'BAZA DANYCH'!$B:$B,STATYSTYKI!$B195,'BAZA DANYCH'!$J:$J,STATYSTYKI!BK$192,'BAZA DANYCH'!$C:$C,STATYSTYKI!$C195,'BAZA DANYCH'!$G:$G,STATYSTYKI!$D195,'BAZA DANYCH'!$I:$I,$L$8)</f>
        <v>572</v>
      </c>
      <c r="BL195" s="52">
        <f>SUMIFS('BAZA DANYCH'!$R:$R,'BAZA DANYCH'!$B:$B,STATYSTYKI!$B195,'BAZA DANYCH'!$J:$J,STATYSTYKI!BL$192,'BAZA DANYCH'!$C:$C,STATYSTYKI!$C195,'BAZA DANYCH'!$G:$G,STATYSTYKI!$D195,'BAZA DANYCH'!$I:$I,$L$8)</f>
        <v>564</v>
      </c>
      <c r="BM195" s="52">
        <f>SUMIFS('BAZA DANYCH'!$R:$R,'BAZA DANYCH'!$B:$B,STATYSTYKI!$B195,'BAZA DANYCH'!$J:$J,STATYSTYKI!BM$192,'BAZA DANYCH'!$C:$C,STATYSTYKI!$C195,'BAZA DANYCH'!$G:$G,STATYSTYKI!$D195,'BAZA DANYCH'!$I:$I,$L$8)</f>
        <v>672</v>
      </c>
      <c r="BN195" s="52">
        <f>SUMIFS('BAZA DANYCH'!$R:$R,'BAZA DANYCH'!$B:$B,STATYSTYKI!$B195,'BAZA DANYCH'!$J:$J,STATYSTYKI!BN$192,'BAZA DANYCH'!$C:$C,STATYSTYKI!$C195,'BAZA DANYCH'!$G:$G,STATYSTYKI!$D195,'BAZA DANYCH'!$I:$I,$L$8)</f>
        <v>612</v>
      </c>
      <c r="BO195" s="52">
        <f>SUMIFS('BAZA DANYCH'!$R:$R,'BAZA DANYCH'!$B:$B,STATYSTYKI!$B195,'BAZA DANYCH'!$J:$J,STATYSTYKI!BO$192,'BAZA DANYCH'!$C:$C,STATYSTYKI!$C195,'BAZA DANYCH'!$G:$G,STATYSTYKI!$D195,'BAZA DANYCH'!$I:$I,$L$8)</f>
        <v>656</v>
      </c>
      <c r="BP195" s="52">
        <f>SUMIFS('BAZA DANYCH'!$R:$R,'BAZA DANYCH'!$B:$B,STATYSTYKI!$B195,'BAZA DANYCH'!$J:$J,STATYSTYKI!BP$192,'BAZA DANYCH'!$C:$C,STATYSTYKI!$C195,'BAZA DANYCH'!$G:$G,STATYSTYKI!$D195,'BAZA DANYCH'!$I:$I,$L$8)</f>
        <v>715</v>
      </c>
      <c r="BQ195" s="52">
        <f>SUMIFS('BAZA DANYCH'!$R:$R,'BAZA DANYCH'!$B:$B,STATYSTYKI!$B195,'BAZA DANYCH'!$J:$J,STATYSTYKI!BQ$192,'BAZA DANYCH'!$C:$C,STATYSTYKI!$C195,'BAZA DANYCH'!$G:$G,STATYSTYKI!$D195,'BAZA DANYCH'!$I:$I,$L$8)</f>
        <v>833</v>
      </c>
      <c r="BR195" s="52">
        <f>SUMIFS('BAZA DANYCH'!$R:$R,'BAZA DANYCH'!$B:$B,STATYSTYKI!$B195,'BAZA DANYCH'!$J:$J,STATYSTYKI!BR$192,'BAZA DANYCH'!$C:$C,STATYSTYKI!$C195,'BAZA DANYCH'!$G:$G,STATYSTYKI!$D195,'BAZA DANYCH'!$I:$I,$L$8)</f>
        <v>821</v>
      </c>
      <c r="BS195" s="52">
        <f>SUMIFS('BAZA DANYCH'!$R:$R,'BAZA DANYCH'!$B:$B,STATYSTYKI!$B195,'BAZA DANYCH'!$J:$J,STATYSTYKI!BS$192,'BAZA DANYCH'!$C:$C,STATYSTYKI!$C195,'BAZA DANYCH'!$G:$G,STATYSTYKI!$D195,'BAZA DANYCH'!$I:$I,$L$8)</f>
        <v>801</v>
      </c>
      <c r="BT195" s="52">
        <f>SUMIFS('BAZA DANYCH'!$R:$R,'BAZA DANYCH'!$B:$B,STATYSTYKI!$B195,'BAZA DANYCH'!$J:$J,STATYSTYKI!BT$192,'BAZA DANYCH'!$C:$C,STATYSTYKI!$C195,'BAZA DANYCH'!$G:$G,STATYSTYKI!$D195,'BAZA DANYCH'!$I:$I,$L$8)</f>
        <v>891</v>
      </c>
      <c r="BU195" s="52">
        <f>SUMIFS('BAZA DANYCH'!$R:$R,'BAZA DANYCH'!$B:$B,STATYSTYKI!$B195,'BAZA DANYCH'!$J:$J,STATYSTYKI!BU$192,'BAZA DANYCH'!$C:$C,STATYSTYKI!$C195,'BAZA DANYCH'!$G:$G,STATYSTYKI!$D195,'BAZA DANYCH'!$I:$I,$L$8)</f>
        <v>1027</v>
      </c>
      <c r="BV195" s="52">
        <f>SUMIFS('BAZA DANYCH'!$R:$R,'BAZA DANYCH'!$B:$B,STATYSTYKI!$B195,'BAZA DANYCH'!$J:$J,STATYSTYKI!BV$192,'BAZA DANYCH'!$C:$C,STATYSTYKI!$C195,'BAZA DANYCH'!$G:$G,STATYSTYKI!$D195,'BAZA DANYCH'!$I:$I,$L$8)</f>
        <v>816</v>
      </c>
      <c r="BW195" s="52">
        <f>SUMIFS('BAZA DANYCH'!$R:$R,'BAZA DANYCH'!$B:$B,STATYSTYKI!$B195,'BAZA DANYCH'!$J:$J,STATYSTYKI!BW$192,'BAZA DANYCH'!$C:$C,STATYSTYKI!$C195,'BAZA DANYCH'!$G:$G,STATYSTYKI!$D195,'BAZA DANYCH'!$I:$I,$L$8)</f>
        <v>780</v>
      </c>
      <c r="BX195" s="52">
        <f>SUMIFS('BAZA DANYCH'!$R:$R,'BAZA DANYCH'!$B:$B,STATYSTYKI!$B195,'BAZA DANYCH'!$J:$J,STATYSTYKI!BX$192,'BAZA DANYCH'!$C:$C,STATYSTYKI!$C195,'BAZA DANYCH'!$G:$G,STATYSTYKI!$D195,'BAZA DANYCH'!$I:$I,$L$8)</f>
        <v>800</v>
      </c>
      <c r="BY195" s="52">
        <f>SUMIFS('BAZA DANYCH'!$R:$R,'BAZA DANYCH'!$B:$B,STATYSTYKI!$B195,'BAZA DANYCH'!$J:$J,STATYSTYKI!BY$192,'BAZA DANYCH'!$C:$C,STATYSTYKI!$C195,'BAZA DANYCH'!$G:$G,STATYSTYKI!$D195,'BAZA DANYCH'!$I:$I,$L$8)</f>
        <v>683</v>
      </c>
      <c r="BZ195" s="52">
        <f>SUMIFS('BAZA DANYCH'!$R:$R,'BAZA DANYCH'!$B:$B,STATYSTYKI!$B195,'BAZA DANYCH'!$J:$J,STATYSTYKI!BZ$192,'BAZA DANYCH'!$C:$C,STATYSTYKI!$C195,'BAZA DANYCH'!$G:$G,STATYSTYKI!$D195,'BAZA DANYCH'!$I:$I,$L$8)</f>
        <v>731</v>
      </c>
      <c r="CA195" s="52">
        <f>SUMIFS('BAZA DANYCH'!$R:$R,'BAZA DANYCH'!$B:$B,STATYSTYKI!$B195,'BAZA DANYCH'!$J:$J,STATYSTYKI!CA$192,'BAZA DANYCH'!$C:$C,STATYSTYKI!$C195,'BAZA DANYCH'!$G:$G,STATYSTYKI!$D195,'BAZA DANYCH'!$I:$I,$L$8)</f>
        <v>687</v>
      </c>
      <c r="CB195" s="52">
        <f>SUMIFS('BAZA DANYCH'!$R:$R,'BAZA DANYCH'!$B:$B,STATYSTYKI!$B195,'BAZA DANYCH'!$J:$J,STATYSTYKI!CB$192,'BAZA DANYCH'!$C:$C,STATYSTYKI!$C195,'BAZA DANYCH'!$G:$G,STATYSTYKI!$D195,'BAZA DANYCH'!$I:$I,$L$8)</f>
        <v>570</v>
      </c>
      <c r="CC195" s="52">
        <f>SUMIFS('BAZA DANYCH'!$R:$R,'BAZA DANYCH'!$B:$B,STATYSTYKI!$B195,'BAZA DANYCH'!$J:$J,STATYSTYKI!CC$192,'BAZA DANYCH'!$C:$C,STATYSTYKI!$C195,'BAZA DANYCH'!$G:$G,STATYSTYKI!$D195,'BAZA DANYCH'!$I:$I,$L$8)</f>
        <v>506</v>
      </c>
      <c r="CD195" s="52">
        <f>SUMIFS('BAZA DANYCH'!$R:$R,'BAZA DANYCH'!$B:$B,STATYSTYKI!$B195,'BAZA DANYCH'!$J:$J,STATYSTYKI!CD$192,'BAZA DANYCH'!$C:$C,STATYSTYKI!$C195,'BAZA DANYCH'!$G:$G,STATYSTYKI!$D195,'BAZA DANYCH'!$I:$I,$L$8)</f>
        <v>476</v>
      </c>
      <c r="CE195" s="52">
        <f>SUMIFS('BAZA DANYCH'!$R:$R,'BAZA DANYCH'!$B:$B,STATYSTYKI!$B195,'BAZA DANYCH'!$J:$J,STATYSTYKI!CE$192,'BAZA DANYCH'!$C:$C,STATYSTYKI!$C195,'BAZA DANYCH'!$G:$G,STATYSTYKI!$D195,'BAZA DANYCH'!$I:$I,$L$8)</f>
        <v>492</v>
      </c>
      <c r="CF195" s="52">
        <f>SUMIFS('BAZA DANYCH'!$R:$R,'BAZA DANYCH'!$B:$B,STATYSTYKI!$B195,'BAZA DANYCH'!$J:$J,STATYSTYKI!CF$192,'BAZA DANYCH'!$C:$C,STATYSTYKI!$C195,'BAZA DANYCH'!$G:$G,STATYSTYKI!$D195,'BAZA DANYCH'!$I:$I,$L$8)</f>
        <v>427</v>
      </c>
      <c r="CG195" s="52">
        <f>SUMIFS('BAZA DANYCH'!$R:$R,'BAZA DANYCH'!$B:$B,STATYSTYKI!$B195,'BAZA DANYCH'!$J:$J,STATYSTYKI!CG$192,'BAZA DANYCH'!$C:$C,STATYSTYKI!$C195,'BAZA DANYCH'!$G:$G,STATYSTYKI!$D195,'BAZA DANYCH'!$I:$I,$L$8)</f>
        <v>437</v>
      </c>
      <c r="CH195" s="52">
        <f>SUMIFS('BAZA DANYCH'!$R:$R,'BAZA DANYCH'!$B:$B,STATYSTYKI!$B195,'BAZA DANYCH'!$J:$J,STATYSTYKI!CH$192,'BAZA DANYCH'!$C:$C,STATYSTYKI!$C195,'BAZA DANYCH'!$G:$G,STATYSTYKI!$D195,'BAZA DANYCH'!$I:$I,$L$8)</f>
        <v>338</v>
      </c>
      <c r="CI195" s="52">
        <f>SUMIFS('BAZA DANYCH'!$R:$R,'BAZA DANYCH'!$B:$B,STATYSTYKI!$B195,'BAZA DANYCH'!$J:$J,STATYSTYKI!CI$192,'BAZA DANYCH'!$C:$C,STATYSTYKI!$C195,'BAZA DANYCH'!$G:$G,STATYSTYKI!$D195,'BAZA DANYCH'!$I:$I,$L$8)</f>
        <v>410</v>
      </c>
      <c r="CJ195" s="52">
        <f>SUMIFS('BAZA DANYCH'!$R:$R,'BAZA DANYCH'!$B:$B,STATYSTYKI!$B195,'BAZA DANYCH'!$J:$J,STATYSTYKI!CJ$192,'BAZA DANYCH'!$C:$C,STATYSTYKI!$C195,'BAZA DANYCH'!$G:$G,STATYSTYKI!$D195,'BAZA DANYCH'!$I:$I,$L$8)</f>
        <v>341</v>
      </c>
      <c r="CK195" s="52">
        <f>SUMIFS('BAZA DANYCH'!$R:$R,'BAZA DANYCH'!$B:$B,STATYSTYKI!$B195,'BAZA DANYCH'!$J:$J,STATYSTYKI!CK$192,'BAZA DANYCH'!$C:$C,STATYSTYKI!$C195,'BAZA DANYCH'!$G:$G,STATYSTYKI!$D195,'BAZA DANYCH'!$I:$I,$L$8)</f>
        <v>395</v>
      </c>
      <c r="CL195" s="52">
        <f>SUMIFS('BAZA DANYCH'!$R:$R,'BAZA DANYCH'!$B:$B,STATYSTYKI!$B195,'BAZA DANYCH'!$J:$J,STATYSTYKI!CL$192,'BAZA DANYCH'!$C:$C,STATYSTYKI!$C195,'BAZA DANYCH'!$G:$G,STATYSTYKI!$D195,'BAZA DANYCH'!$I:$I,$L$8)</f>
        <v>332</v>
      </c>
      <c r="CM195" s="52">
        <f>SUMIFS('BAZA DANYCH'!$R:$R,'BAZA DANYCH'!$B:$B,STATYSTYKI!$B195,'BAZA DANYCH'!$J:$J,STATYSTYKI!CM$192,'BAZA DANYCH'!$C:$C,STATYSTYKI!$C195,'BAZA DANYCH'!$G:$G,STATYSTYKI!$D195,'BAZA DANYCH'!$I:$I,$L$8)</f>
        <v>302</v>
      </c>
      <c r="CN195" s="52">
        <f>SUMIFS('BAZA DANYCH'!$R:$R,'BAZA DANYCH'!$B:$B,STATYSTYKI!$B195,'BAZA DANYCH'!$J:$J,STATYSTYKI!CN$192,'BAZA DANYCH'!$C:$C,STATYSTYKI!$C195,'BAZA DANYCH'!$G:$G,STATYSTYKI!$D195,'BAZA DANYCH'!$I:$I,$L$8)</f>
        <v>303</v>
      </c>
      <c r="CO195" s="52">
        <f>SUMIFS('BAZA DANYCH'!$R:$R,'BAZA DANYCH'!$B:$B,STATYSTYKI!$B195,'BAZA DANYCH'!$J:$J,STATYSTYKI!CO$192,'BAZA DANYCH'!$C:$C,STATYSTYKI!$C195,'BAZA DANYCH'!$G:$G,STATYSTYKI!$D195,'BAZA DANYCH'!$I:$I,$L$8)</f>
        <v>271</v>
      </c>
      <c r="CP195" s="52">
        <f>SUMIFS('BAZA DANYCH'!$R:$R,'BAZA DANYCH'!$B:$B,STATYSTYKI!$B195,'BAZA DANYCH'!$J:$J,STATYSTYKI!CP$192,'BAZA DANYCH'!$C:$C,STATYSTYKI!$C195,'BAZA DANYCH'!$G:$G,STATYSTYKI!$D195,'BAZA DANYCH'!$I:$I,$L$8)</f>
        <v>239</v>
      </c>
      <c r="CQ195" s="52">
        <f>SUMIFS('BAZA DANYCH'!$R:$R,'BAZA DANYCH'!$B:$B,STATYSTYKI!$B195,'BAZA DANYCH'!$J:$J,STATYSTYKI!CQ$192,'BAZA DANYCH'!$C:$C,STATYSTYKI!$C195,'BAZA DANYCH'!$G:$G,STATYSTYKI!$D195,'BAZA DANYCH'!$I:$I,$L$8)</f>
        <v>207</v>
      </c>
      <c r="CR195" s="52">
        <f>SUMIFS('BAZA DANYCH'!$R:$R,'BAZA DANYCH'!$B:$B,STATYSTYKI!$B195,'BAZA DANYCH'!$J:$J,STATYSTYKI!CR$192,'BAZA DANYCH'!$C:$C,STATYSTYKI!$C195,'BAZA DANYCH'!$G:$G,STATYSTYKI!$D195,'BAZA DANYCH'!$I:$I,$L$8)</f>
        <v>237</v>
      </c>
      <c r="CS195" s="52">
        <f>SUMIFS('BAZA DANYCH'!$R:$R,'BAZA DANYCH'!$B:$B,STATYSTYKI!$B195,'BAZA DANYCH'!$J:$J,STATYSTYKI!CS$192,'BAZA DANYCH'!$C:$C,STATYSTYKI!$C195,'BAZA DANYCH'!$G:$G,STATYSTYKI!$D195,'BAZA DANYCH'!$I:$I,$L$8)</f>
        <v>218</v>
      </c>
      <c r="CT195" s="52">
        <f>SUMIFS('BAZA DANYCH'!$R:$R,'BAZA DANYCH'!$B:$B,STATYSTYKI!$B195,'BAZA DANYCH'!$J:$J,STATYSTYKI!CT$192,'BAZA DANYCH'!$C:$C,STATYSTYKI!$C195,'BAZA DANYCH'!$G:$G,STATYSTYKI!$D195,'BAZA DANYCH'!$I:$I,$L$8)</f>
        <v>140</v>
      </c>
      <c r="CU195" s="52">
        <f>SUMIFS('BAZA DANYCH'!$R:$R,'BAZA DANYCH'!$B:$B,STATYSTYKI!$B195,'BAZA DANYCH'!$J:$J,STATYSTYKI!CU$192,'BAZA DANYCH'!$C:$C,STATYSTYKI!$C195,'BAZA DANYCH'!$G:$G,STATYSTYKI!$D195,'BAZA DANYCH'!$I:$I,$L$8)</f>
        <v>152</v>
      </c>
      <c r="CV195" s="52">
        <f>SUMIFS('BAZA DANYCH'!$R:$R,'BAZA DANYCH'!$B:$B,STATYSTYKI!$B195,'BAZA DANYCH'!$J:$J,STATYSTYKI!CV$192,'BAZA DANYCH'!$C:$C,STATYSTYKI!$C195,'BAZA DANYCH'!$G:$G,STATYSTYKI!$D195,'BAZA DANYCH'!$I:$I,$L$8)</f>
        <v>120</v>
      </c>
      <c r="CW195" s="52">
        <f>SUMIFS('BAZA DANYCH'!$R:$R,'BAZA DANYCH'!$B:$B,STATYSTYKI!$B195,'BAZA DANYCH'!$J:$J,STATYSTYKI!CW$192,'BAZA DANYCH'!$C:$C,STATYSTYKI!$C195,'BAZA DANYCH'!$G:$G,STATYSTYKI!$D195,'BAZA DANYCH'!$I:$I,$L$8)</f>
        <v>113</v>
      </c>
    </row>
    <row r="196" spans="2:101">
      <c r="B196" s="18" t="s">
        <v>125</v>
      </c>
      <c r="C196" s="20" t="s">
        <v>119</v>
      </c>
      <c r="D196" s="20" t="s">
        <v>120</v>
      </c>
      <c r="E196" s="43">
        <f t="shared" si="260"/>
        <v>39125</v>
      </c>
      <c r="F196" s="52">
        <f>SUMIFS('BAZA DANYCH'!$R:$R,'BAZA DANYCH'!$B:$B,STATYSTYKI!$B196,'BAZA DANYCH'!$J:$J,STATYSTYKI!F$192,'BAZA DANYCH'!$C:$C,STATYSTYKI!$C196,'BAZA DANYCH'!$G:$G,STATYSTYKI!$D196,'BAZA DANYCH'!$I:$I,$L$5)</f>
        <v>0</v>
      </c>
      <c r="G196" s="52">
        <f>SUMIFS('BAZA DANYCH'!$R:$R,'BAZA DANYCH'!$B:$B,STATYSTYKI!$B196,'BAZA DANYCH'!$J:$J,STATYSTYKI!G$192,'BAZA DANYCH'!$C:$C,STATYSTYKI!$C196,'BAZA DANYCH'!$G:$G,STATYSTYKI!$D196,'BAZA DANYCH'!$I:$I,$L$5)</f>
        <v>38</v>
      </c>
      <c r="H196" s="52">
        <f>SUMIFS('BAZA DANYCH'!$R:$R,'BAZA DANYCH'!$B:$B,STATYSTYKI!$B196,'BAZA DANYCH'!$J:$J,STATYSTYKI!H$192,'BAZA DANYCH'!$C:$C,STATYSTYKI!$C196,'BAZA DANYCH'!$G:$G,STATYSTYKI!$D196,'BAZA DANYCH'!$I:$I,$L$5)</f>
        <v>100</v>
      </c>
      <c r="I196" s="52">
        <f>SUMIFS('BAZA DANYCH'!$R:$R,'BAZA DANYCH'!$B:$B,STATYSTYKI!$B196,'BAZA DANYCH'!$J:$J,STATYSTYKI!I$192,'BAZA DANYCH'!$C:$C,STATYSTYKI!$C196,'BAZA DANYCH'!$G:$G,STATYSTYKI!$D196,'BAZA DANYCH'!$I:$I,$L$5)</f>
        <v>86</v>
      </c>
      <c r="J196" s="52">
        <f>SUMIFS('BAZA DANYCH'!$R:$R,'BAZA DANYCH'!$B:$B,STATYSTYKI!$B196,'BAZA DANYCH'!$J:$J,STATYSTYKI!J$192,'BAZA DANYCH'!$C:$C,STATYSTYKI!$C196,'BAZA DANYCH'!$G:$G,STATYSTYKI!$D196,'BAZA DANYCH'!$I:$I,$L$5)</f>
        <v>91</v>
      </c>
      <c r="K196" s="52">
        <f>SUMIFS('BAZA DANYCH'!$R:$R,'BAZA DANYCH'!$B:$B,STATYSTYKI!$B196,'BAZA DANYCH'!$J:$J,STATYSTYKI!K$192,'BAZA DANYCH'!$C:$C,STATYSTYKI!$C196,'BAZA DANYCH'!$G:$G,STATYSTYKI!$D196,'BAZA DANYCH'!$I:$I,$L$5)</f>
        <v>84</v>
      </c>
      <c r="L196" s="52">
        <f>SUMIFS('BAZA DANYCH'!$R:$R,'BAZA DANYCH'!$B:$B,STATYSTYKI!$B196,'BAZA DANYCH'!$J:$J,STATYSTYKI!L$192,'BAZA DANYCH'!$C:$C,STATYSTYKI!$C196,'BAZA DANYCH'!$G:$G,STATYSTYKI!$D196,'BAZA DANYCH'!$I:$I,$L$5)</f>
        <v>75</v>
      </c>
      <c r="M196" s="52">
        <f>SUMIFS('BAZA DANYCH'!$R:$R,'BAZA DANYCH'!$B:$B,STATYSTYKI!$B196,'BAZA DANYCH'!$J:$J,STATYSTYKI!M$192,'BAZA DANYCH'!$C:$C,STATYSTYKI!$C196,'BAZA DANYCH'!$G:$G,STATYSTYKI!$D196,'BAZA DANYCH'!$I:$I,$L$5)</f>
        <v>79</v>
      </c>
      <c r="N196" s="52">
        <f>SUMIFS('BAZA DANYCH'!$R:$R,'BAZA DANYCH'!$B:$B,STATYSTYKI!$B196,'BAZA DANYCH'!$J:$J,STATYSTYKI!N$192,'BAZA DANYCH'!$C:$C,STATYSTYKI!$C196,'BAZA DANYCH'!$G:$G,STATYSTYKI!$D196,'BAZA DANYCH'!$I:$I,$L$5)</f>
        <v>95</v>
      </c>
      <c r="O196" s="52">
        <f>SUMIFS('BAZA DANYCH'!$R:$R,'BAZA DANYCH'!$B:$B,STATYSTYKI!$B196,'BAZA DANYCH'!$J:$J,STATYSTYKI!O$192,'BAZA DANYCH'!$C:$C,STATYSTYKI!$C196,'BAZA DANYCH'!$G:$G,STATYSTYKI!$D196,'BAZA DANYCH'!$I:$I,$L$5)</f>
        <v>68</v>
      </c>
      <c r="P196" s="52">
        <f>SUMIFS('BAZA DANYCH'!$R:$R,'BAZA DANYCH'!$B:$B,STATYSTYKI!$B196,'BAZA DANYCH'!$J:$J,STATYSTYKI!P$192,'BAZA DANYCH'!$C:$C,STATYSTYKI!$C196,'BAZA DANYCH'!$G:$G,STATYSTYKI!$D196,'BAZA DANYCH'!$I:$I,$L$5)</f>
        <v>75</v>
      </c>
      <c r="Q196" s="52">
        <f>SUMIFS('BAZA DANYCH'!$R:$R,'BAZA DANYCH'!$B:$B,STATYSTYKI!$B196,'BAZA DANYCH'!$J:$J,STATYSTYKI!Q$192,'BAZA DANYCH'!$C:$C,STATYSTYKI!$C196,'BAZA DANYCH'!$G:$G,STATYSTYKI!$D196,'BAZA DANYCH'!$I:$I,$L$5)</f>
        <v>80</v>
      </c>
      <c r="R196" s="52">
        <f>SUMIFS('BAZA DANYCH'!$R:$R,'BAZA DANYCH'!$B:$B,STATYSTYKI!$B196,'BAZA DANYCH'!$J:$J,STATYSTYKI!R$192,'BAZA DANYCH'!$C:$C,STATYSTYKI!$C196,'BAZA DANYCH'!$G:$G,STATYSTYKI!$D196,'BAZA DANYCH'!$I:$I,$L$5)</f>
        <v>71</v>
      </c>
      <c r="S196" s="52">
        <f>SUMIFS('BAZA DANYCH'!$R:$R,'BAZA DANYCH'!$B:$B,STATYSTYKI!$B196,'BAZA DANYCH'!$J:$J,STATYSTYKI!S$192,'BAZA DANYCH'!$C:$C,STATYSTYKI!$C196,'BAZA DANYCH'!$G:$G,STATYSTYKI!$D196,'BAZA DANYCH'!$I:$I,$L$5)</f>
        <v>67</v>
      </c>
      <c r="T196" s="52">
        <f>SUMIFS('BAZA DANYCH'!$R:$R,'BAZA DANYCH'!$B:$B,STATYSTYKI!$B196,'BAZA DANYCH'!$J:$J,STATYSTYKI!T$192,'BAZA DANYCH'!$C:$C,STATYSTYKI!$C196,'BAZA DANYCH'!$G:$G,STATYSTYKI!$D196,'BAZA DANYCH'!$I:$I,$L$5)</f>
        <v>80</v>
      </c>
      <c r="U196" s="52">
        <f>SUMIFS('BAZA DANYCH'!$R:$R,'BAZA DANYCH'!$B:$B,STATYSTYKI!$B196,'BAZA DANYCH'!$J:$J,STATYSTYKI!U$192,'BAZA DANYCH'!$C:$C,STATYSTYKI!$C196,'BAZA DANYCH'!$G:$G,STATYSTYKI!$D196,'BAZA DANYCH'!$I:$I,$L$5)</f>
        <v>96</v>
      </c>
      <c r="V196" s="52">
        <f>SUMIFS('BAZA DANYCH'!$R:$R,'BAZA DANYCH'!$B:$B,STATYSTYKI!$B196,'BAZA DANYCH'!$J:$J,STATYSTYKI!V$192,'BAZA DANYCH'!$C:$C,STATYSTYKI!$C196,'BAZA DANYCH'!$G:$G,STATYSTYKI!$D196,'BAZA DANYCH'!$I:$I,$L$5)</f>
        <v>110</v>
      </c>
      <c r="W196" s="52">
        <f>SUMIFS('BAZA DANYCH'!$R:$R,'BAZA DANYCH'!$B:$B,STATYSTYKI!$B196,'BAZA DANYCH'!$J:$J,STATYSTYKI!W$192,'BAZA DANYCH'!$C:$C,STATYSTYKI!$C196,'BAZA DANYCH'!$G:$G,STATYSTYKI!$D196,'BAZA DANYCH'!$I:$I,$L$5)</f>
        <v>115</v>
      </c>
      <c r="X196" s="52">
        <f>SUMIFS('BAZA DANYCH'!$R:$R,'BAZA DANYCH'!$B:$B,STATYSTYKI!$B196,'BAZA DANYCH'!$J:$J,STATYSTYKI!X$192,'BAZA DANYCH'!$C:$C,STATYSTYKI!$C196,'BAZA DANYCH'!$G:$G,STATYSTYKI!$D196,'BAZA DANYCH'!$I:$I,$L$5)</f>
        <v>148</v>
      </c>
      <c r="Y196" s="52">
        <f>SUMIFS('BAZA DANYCH'!$R:$R,'BAZA DANYCH'!$B:$B,STATYSTYKI!$B196,'BAZA DANYCH'!$J:$J,STATYSTYKI!Y$192,'BAZA DANYCH'!$C:$C,STATYSTYKI!$C196,'BAZA DANYCH'!$G:$G,STATYSTYKI!$D196,'BAZA DANYCH'!$I:$I,$L$5)</f>
        <v>163</v>
      </c>
      <c r="Z196" s="52">
        <f>SUMIFS('BAZA DANYCH'!$R:$R,'BAZA DANYCH'!$B:$B,STATYSTYKI!$B196,'BAZA DANYCH'!$J:$J,STATYSTYKI!Z$192,'BAZA DANYCH'!$C:$C,STATYSTYKI!$C196,'BAZA DANYCH'!$G:$G,STATYSTYKI!$D196,'BAZA DANYCH'!$I:$I,$L$5)</f>
        <v>184</v>
      </c>
      <c r="AA196" s="52">
        <f>SUMIFS('BAZA DANYCH'!$R:$R,'BAZA DANYCH'!$B:$B,STATYSTYKI!$B196,'BAZA DANYCH'!$J:$J,STATYSTYKI!AA$192,'BAZA DANYCH'!$C:$C,STATYSTYKI!$C196,'BAZA DANYCH'!$G:$G,STATYSTYKI!$D196,'BAZA DANYCH'!$I:$I,$L$5)</f>
        <v>205</v>
      </c>
      <c r="AB196" s="52">
        <f>SUMIFS('BAZA DANYCH'!$R:$R,'BAZA DANYCH'!$B:$B,STATYSTYKI!$B196,'BAZA DANYCH'!$J:$J,STATYSTYKI!AB$192,'BAZA DANYCH'!$C:$C,STATYSTYKI!$C196,'BAZA DANYCH'!$G:$G,STATYSTYKI!$D196,'BAZA DANYCH'!$I:$I,$L$5)</f>
        <v>284</v>
      </c>
      <c r="AC196" s="52">
        <f>SUMIFS('BAZA DANYCH'!$R:$R,'BAZA DANYCH'!$B:$B,STATYSTYKI!$B196,'BAZA DANYCH'!$J:$J,STATYSTYKI!AC$192,'BAZA DANYCH'!$C:$C,STATYSTYKI!$C196,'BAZA DANYCH'!$G:$G,STATYSTYKI!$D196,'BAZA DANYCH'!$I:$I,$L$5)</f>
        <v>388</v>
      </c>
      <c r="AD196" s="52">
        <f>SUMIFS('BAZA DANYCH'!$R:$R,'BAZA DANYCH'!$B:$B,STATYSTYKI!$B196,'BAZA DANYCH'!$J:$J,STATYSTYKI!AD$192,'BAZA DANYCH'!$C:$C,STATYSTYKI!$C196,'BAZA DANYCH'!$G:$G,STATYSTYKI!$D196,'BAZA DANYCH'!$I:$I,$L$5)</f>
        <v>399</v>
      </c>
      <c r="AE196" s="52">
        <f>SUMIFS('BAZA DANYCH'!$R:$R,'BAZA DANYCH'!$B:$B,STATYSTYKI!$B196,'BAZA DANYCH'!$J:$J,STATYSTYKI!AE$192,'BAZA DANYCH'!$C:$C,STATYSTYKI!$C196,'BAZA DANYCH'!$G:$G,STATYSTYKI!$D196,'BAZA DANYCH'!$I:$I,$L$5)</f>
        <v>347</v>
      </c>
      <c r="AF196" s="52">
        <f>SUMIFS('BAZA DANYCH'!$R:$R,'BAZA DANYCH'!$B:$B,STATYSTYKI!$B196,'BAZA DANYCH'!$J:$J,STATYSTYKI!AF$192,'BAZA DANYCH'!$C:$C,STATYSTYKI!$C196,'BAZA DANYCH'!$G:$G,STATYSTYKI!$D196,'BAZA DANYCH'!$I:$I,$L$5)</f>
        <v>529</v>
      </c>
      <c r="AG196" s="52">
        <f>SUMIFS('BAZA DANYCH'!$R:$R,'BAZA DANYCH'!$B:$B,STATYSTYKI!$B196,'BAZA DANYCH'!$J:$J,STATYSTYKI!AG$192,'BAZA DANYCH'!$C:$C,STATYSTYKI!$C196,'BAZA DANYCH'!$G:$G,STATYSTYKI!$D196,'BAZA DANYCH'!$I:$I,$L$5)</f>
        <v>673</v>
      </c>
      <c r="AH196" s="52">
        <f>SUMIFS('BAZA DANYCH'!$R:$R,'BAZA DANYCH'!$B:$B,STATYSTYKI!$B196,'BAZA DANYCH'!$J:$J,STATYSTYKI!AH$192,'BAZA DANYCH'!$C:$C,STATYSTYKI!$C196,'BAZA DANYCH'!$G:$G,STATYSTYKI!$D196,'BAZA DANYCH'!$I:$I,$L$5)</f>
        <v>692</v>
      </c>
      <c r="AI196" s="52">
        <f>SUMIFS('BAZA DANYCH'!$R:$R,'BAZA DANYCH'!$B:$B,STATYSTYKI!$B196,'BAZA DANYCH'!$J:$J,STATYSTYKI!AI$192,'BAZA DANYCH'!$C:$C,STATYSTYKI!$C196,'BAZA DANYCH'!$G:$G,STATYSTYKI!$D196,'BAZA DANYCH'!$I:$I,$L$5)</f>
        <v>709</v>
      </c>
      <c r="AJ196" s="52">
        <f>SUMIFS('BAZA DANYCH'!$R:$R,'BAZA DANYCH'!$B:$B,STATYSTYKI!$B196,'BAZA DANYCH'!$J:$J,STATYSTYKI!AJ$192,'BAZA DANYCH'!$C:$C,STATYSTYKI!$C196,'BAZA DANYCH'!$G:$G,STATYSTYKI!$D196,'BAZA DANYCH'!$I:$I,$L$5)</f>
        <v>766</v>
      </c>
      <c r="AK196" s="52">
        <f>SUMIFS('BAZA DANYCH'!$R:$R,'BAZA DANYCH'!$B:$B,STATYSTYKI!$B196,'BAZA DANYCH'!$J:$J,STATYSTYKI!AK$192,'BAZA DANYCH'!$C:$C,STATYSTYKI!$C196,'BAZA DANYCH'!$G:$G,STATYSTYKI!$D196,'BAZA DANYCH'!$I:$I,$L$5)</f>
        <v>909</v>
      </c>
      <c r="AL196" s="52">
        <f>SUMIFS('BAZA DANYCH'!$R:$R,'BAZA DANYCH'!$B:$B,STATYSTYKI!$B196,'BAZA DANYCH'!$J:$J,STATYSTYKI!AL$192,'BAZA DANYCH'!$C:$C,STATYSTYKI!$C196,'BAZA DANYCH'!$G:$G,STATYSTYKI!$D196,'BAZA DANYCH'!$I:$I,$L$5)</f>
        <v>881</v>
      </c>
      <c r="AM196" s="52">
        <f>SUMIFS('BAZA DANYCH'!$R:$R,'BAZA DANYCH'!$B:$B,STATYSTYKI!$B196,'BAZA DANYCH'!$J:$J,STATYSTYKI!AM$192,'BAZA DANYCH'!$C:$C,STATYSTYKI!$C196,'BAZA DANYCH'!$G:$G,STATYSTYKI!$D196,'BAZA DANYCH'!$I:$I,$L$5)</f>
        <v>775</v>
      </c>
      <c r="AN196" s="52">
        <f>SUMIFS('BAZA DANYCH'!$R:$R,'BAZA DANYCH'!$B:$B,STATYSTYKI!$B196,'BAZA DANYCH'!$J:$J,STATYSTYKI!AN$192,'BAZA DANYCH'!$C:$C,STATYSTYKI!$C196,'BAZA DANYCH'!$G:$G,STATYSTYKI!$D196,'BAZA DANYCH'!$I:$I,$L$5)</f>
        <v>779</v>
      </c>
      <c r="AO196" s="52">
        <f>SUMIFS('BAZA DANYCH'!$R:$R,'BAZA DANYCH'!$B:$B,STATYSTYKI!$B196,'BAZA DANYCH'!$J:$J,STATYSTYKI!AO$192,'BAZA DANYCH'!$C:$C,STATYSTYKI!$C196,'BAZA DANYCH'!$G:$G,STATYSTYKI!$D196,'BAZA DANYCH'!$I:$I,$L$5)</f>
        <v>826</v>
      </c>
      <c r="AP196" s="52">
        <f>SUMIFS('BAZA DANYCH'!$R:$R,'BAZA DANYCH'!$B:$B,STATYSTYKI!$B196,'BAZA DANYCH'!$J:$J,STATYSTYKI!AP$192,'BAZA DANYCH'!$C:$C,STATYSTYKI!$C196,'BAZA DANYCH'!$G:$G,STATYSTYKI!$D196,'BAZA DANYCH'!$I:$I,$L$5)</f>
        <v>703</v>
      </c>
      <c r="AQ196" s="52">
        <f>SUMIFS('BAZA DANYCH'!$R:$R,'BAZA DANYCH'!$B:$B,STATYSTYKI!$B196,'BAZA DANYCH'!$J:$J,STATYSTYKI!AQ$192,'BAZA DANYCH'!$C:$C,STATYSTYKI!$C196,'BAZA DANYCH'!$G:$G,STATYSTYKI!$D196,'BAZA DANYCH'!$I:$I,$L$5)</f>
        <v>672</v>
      </c>
      <c r="AR196" s="52">
        <f>SUMIFS('BAZA DANYCH'!$R:$R,'BAZA DANYCH'!$B:$B,STATYSTYKI!$B196,'BAZA DANYCH'!$J:$J,STATYSTYKI!AR$192,'BAZA DANYCH'!$C:$C,STATYSTYKI!$C196,'BAZA DANYCH'!$G:$G,STATYSTYKI!$D196,'BAZA DANYCH'!$I:$I,$L$5)</f>
        <v>565</v>
      </c>
      <c r="AS196" s="52">
        <f>SUMIFS('BAZA DANYCH'!$R:$R,'BAZA DANYCH'!$B:$B,STATYSTYKI!$B196,'BAZA DANYCH'!$J:$J,STATYSTYKI!AS$192,'BAZA DANYCH'!$C:$C,STATYSTYKI!$C196,'BAZA DANYCH'!$G:$G,STATYSTYKI!$D196,'BAZA DANYCH'!$I:$I,$L$5)</f>
        <v>624</v>
      </c>
      <c r="AT196" s="52">
        <f>SUMIFS('BAZA DANYCH'!$R:$R,'BAZA DANYCH'!$B:$B,STATYSTYKI!$B196,'BAZA DANYCH'!$J:$J,STATYSTYKI!AT$192,'BAZA DANYCH'!$C:$C,STATYSTYKI!$C196,'BAZA DANYCH'!$G:$G,STATYSTYKI!$D196,'BAZA DANYCH'!$I:$I,$L$5)</f>
        <v>575</v>
      </c>
      <c r="AU196" s="52">
        <f>SUMIFS('BAZA DANYCH'!$R:$R,'BAZA DANYCH'!$B:$B,STATYSTYKI!$B196,'BAZA DANYCH'!$J:$J,STATYSTYKI!AU$192,'BAZA DANYCH'!$C:$C,STATYSTYKI!$C196,'BAZA DANYCH'!$G:$G,STATYSTYKI!$D196,'BAZA DANYCH'!$I:$I,$L$5)</f>
        <v>542</v>
      </c>
      <c r="AV196" s="52">
        <f>SUMIFS('BAZA DANYCH'!$R:$R,'BAZA DANYCH'!$B:$B,STATYSTYKI!$B196,'BAZA DANYCH'!$J:$J,STATYSTYKI!AV$192,'BAZA DANYCH'!$C:$C,STATYSTYKI!$C196,'BAZA DANYCH'!$G:$G,STATYSTYKI!$D196,'BAZA DANYCH'!$I:$I,$L$5)</f>
        <v>506</v>
      </c>
      <c r="AW196" s="52">
        <f>SUMIFS('BAZA DANYCH'!$R:$R,'BAZA DANYCH'!$B:$B,STATYSTYKI!$B196,'BAZA DANYCH'!$J:$J,STATYSTYKI!AW$192,'BAZA DANYCH'!$C:$C,STATYSTYKI!$C196,'BAZA DANYCH'!$G:$G,STATYSTYKI!$D196,'BAZA DANYCH'!$I:$I,$L$5)</f>
        <v>556</v>
      </c>
      <c r="AX196" s="52">
        <f>SUMIFS('BAZA DANYCH'!$R:$R,'BAZA DANYCH'!$B:$B,STATYSTYKI!$B196,'BAZA DANYCH'!$J:$J,STATYSTYKI!AX$192,'BAZA DANYCH'!$C:$C,STATYSTYKI!$C196,'BAZA DANYCH'!$G:$G,STATYSTYKI!$D196,'BAZA DANYCH'!$I:$I,$L$5)</f>
        <v>556</v>
      </c>
      <c r="AY196" s="52">
        <f>SUMIFS('BAZA DANYCH'!$R:$R,'BAZA DANYCH'!$B:$B,STATYSTYKI!$B196,'BAZA DANYCH'!$J:$J,STATYSTYKI!AY$192,'BAZA DANYCH'!$C:$C,STATYSTYKI!$C196,'BAZA DANYCH'!$G:$G,STATYSTYKI!$D196,'BAZA DANYCH'!$I:$I,$L$5)</f>
        <v>488</v>
      </c>
      <c r="AZ196" s="52">
        <f>SUMIFS('BAZA DANYCH'!$R:$R,'BAZA DANYCH'!$B:$B,STATYSTYKI!$B196,'BAZA DANYCH'!$J:$J,STATYSTYKI!AZ$192,'BAZA DANYCH'!$C:$C,STATYSTYKI!$C196,'BAZA DANYCH'!$G:$G,STATYSTYKI!$D196,'BAZA DANYCH'!$I:$I,$L$5)</f>
        <v>486</v>
      </c>
      <c r="BA196" s="52">
        <f>SUMIFS('BAZA DANYCH'!$R:$R,'BAZA DANYCH'!$B:$B,STATYSTYKI!$B196,'BAZA DANYCH'!$J:$J,STATYSTYKI!BA$192,'BAZA DANYCH'!$C:$C,STATYSTYKI!$C196,'BAZA DANYCH'!$G:$G,STATYSTYKI!$D196,'BAZA DANYCH'!$I:$I,$L$5)</f>
        <v>483</v>
      </c>
      <c r="BB196" s="52">
        <f>SUMIFS('BAZA DANYCH'!$R:$R,'BAZA DANYCH'!$B:$B,STATYSTYKI!$B196,'BAZA DANYCH'!$J:$J,STATYSTYKI!BB$192,'BAZA DANYCH'!$C:$C,STATYSTYKI!$C196,'BAZA DANYCH'!$G:$G,STATYSTYKI!$D196,'BAZA DANYCH'!$I:$I,$L$5)</f>
        <v>513</v>
      </c>
      <c r="BC196" s="52">
        <f>SUMIFS('BAZA DANYCH'!$R:$R,'BAZA DANYCH'!$B:$B,STATYSTYKI!$B196,'BAZA DANYCH'!$J:$J,STATYSTYKI!BC$192,'BAZA DANYCH'!$C:$C,STATYSTYKI!$C196,'BAZA DANYCH'!$G:$G,STATYSTYKI!$D196,'BAZA DANYCH'!$I:$I,$L$5)</f>
        <v>479</v>
      </c>
      <c r="BD196" s="52">
        <f>SUMIFS('BAZA DANYCH'!$R:$R,'BAZA DANYCH'!$B:$B,STATYSTYKI!$B196,'BAZA DANYCH'!$J:$J,STATYSTYKI!BD$192,'BAZA DANYCH'!$C:$C,STATYSTYKI!$C196,'BAZA DANYCH'!$G:$G,STATYSTYKI!$D196,'BAZA DANYCH'!$I:$I,$L$5)</f>
        <v>506</v>
      </c>
      <c r="BE196" s="52">
        <f>SUMIFS('BAZA DANYCH'!$R:$R,'BAZA DANYCH'!$B:$B,STATYSTYKI!$B196,'BAZA DANYCH'!$J:$J,STATYSTYKI!BE$192,'BAZA DANYCH'!$C:$C,STATYSTYKI!$C196,'BAZA DANYCH'!$G:$G,STATYSTYKI!$D196,'BAZA DANYCH'!$I:$I,$L$5)</f>
        <v>530</v>
      </c>
      <c r="BF196" s="52">
        <f>SUMIFS('BAZA DANYCH'!$R:$R,'BAZA DANYCH'!$B:$B,STATYSTYKI!$B196,'BAZA DANYCH'!$J:$J,STATYSTYKI!BF$192,'BAZA DANYCH'!$C:$C,STATYSTYKI!$C196,'BAZA DANYCH'!$G:$G,STATYSTYKI!$D196,'BAZA DANYCH'!$I:$I,$L$5)</f>
        <v>460</v>
      </c>
      <c r="BG196" s="52">
        <f>SUMIFS('BAZA DANYCH'!$R:$R,'BAZA DANYCH'!$B:$B,STATYSTYKI!$B196,'BAZA DANYCH'!$J:$J,STATYSTYKI!BG$192,'BAZA DANYCH'!$C:$C,STATYSTYKI!$C196,'BAZA DANYCH'!$G:$G,STATYSTYKI!$D196,'BAZA DANYCH'!$I:$I,$L$5)</f>
        <v>463</v>
      </c>
      <c r="BH196" s="52">
        <f>SUMIFS('BAZA DANYCH'!$R:$R,'BAZA DANYCH'!$B:$B,STATYSTYKI!$B196,'BAZA DANYCH'!$J:$J,STATYSTYKI!BH$192,'BAZA DANYCH'!$C:$C,STATYSTYKI!$C196,'BAZA DANYCH'!$G:$G,STATYSTYKI!$D196,'BAZA DANYCH'!$I:$I,$L$5)</f>
        <v>529</v>
      </c>
      <c r="BI196" s="52">
        <f>SUMIFS('BAZA DANYCH'!$R:$R,'BAZA DANYCH'!$B:$B,STATYSTYKI!$B196,'BAZA DANYCH'!$J:$J,STATYSTYKI!BI$192,'BAZA DANYCH'!$C:$C,STATYSTYKI!$C196,'BAZA DANYCH'!$G:$G,STATYSTYKI!$D196,'BAZA DANYCH'!$I:$I,$L$5)</f>
        <v>545</v>
      </c>
      <c r="BJ196" s="52">
        <f>SUMIFS('BAZA DANYCH'!$R:$R,'BAZA DANYCH'!$B:$B,STATYSTYKI!$B196,'BAZA DANYCH'!$J:$J,STATYSTYKI!BJ$192,'BAZA DANYCH'!$C:$C,STATYSTYKI!$C196,'BAZA DANYCH'!$G:$G,STATYSTYKI!$D196,'BAZA DANYCH'!$I:$I,$L$5)</f>
        <v>536</v>
      </c>
      <c r="BK196" s="52">
        <f>SUMIFS('BAZA DANYCH'!$R:$R,'BAZA DANYCH'!$B:$B,STATYSTYKI!$B196,'BAZA DANYCH'!$J:$J,STATYSTYKI!BK$192,'BAZA DANYCH'!$C:$C,STATYSTYKI!$C196,'BAZA DANYCH'!$G:$G,STATYSTYKI!$D196,'BAZA DANYCH'!$I:$I,$L$5)</f>
        <v>511</v>
      </c>
      <c r="BL196" s="52">
        <f>SUMIFS('BAZA DANYCH'!$R:$R,'BAZA DANYCH'!$B:$B,STATYSTYKI!$B196,'BAZA DANYCH'!$J:$J,STATYSTYKI!BL$192,'BAZA DANYCH'!$C:$C,STATYSTYKI!$C196,'BAZA DANYCH'!$G:$G,STATYSTYKI!$D196,'BAZA DANYCH'!$I:$I,$L$5)</f>
        <v>529</v>
      </c>
      <c r="BM196" s="52">
        <f>SUMIFS('BAZA DANYCH'!$R:$R,'BAZA DANYCH'!$B:$B,STATYSTYKI!$B196,'BAZA DANYCH'!$J:$J,STATYSTYKI!BM$192,'BAZA DANYCH'!$C:$C,STATYSTYKI!$C196,'BAZA DANYCH'!$G:$G,STATYSTYKI!$D196,'BAZA DANYCH'!$I:$I,$L$5)</f>
        <v>568</v>
      </c>
      <c r="BN196" s="52">
        <f>SUMIFS('BAZA DANYCH'!$R:$R,'BAZA DANYCH'!$B:$B,STATYSTYKI!$B196,'BAZA DANYCH'!$J:$J,STATYSTYKI!BN$192,'BAZA DANYCH'!$C:$C,STATYSTYKI!$C196,'BAZA DANYCH'!$G:$G,STATYSTYKI!$D196,'BAZA DANYCH'!$I:$I,$L$5)</f>
        <v>627</v>
      </c>
      <c r="BO196" s="52">
        <f>SUMIFS('BAZA DANYCH'!$R:$R,'BAZA DANYCH'!$B:$B,STATYSTYKI!$B196,'BAZA DANYCH'!$J:$J,STATYSTYKI!BO$192,'BAZA DANYCH'!$C:$C,STATYSTYKI!$C196,'BAZA DANYCH'!$G:$G,STATYSTYKI!$D196,'BAZA DANYCH'!$I:$I,$L$5)</f>
        <v>670</v>
      </c>
      <c r="BP196" s="52">
        <f>SUMIFS('BAZA DANYCH'!$R:$R,'BAZA DANYCH'!$B:$B,STATYSTYKI!$B196,'BAZA DANYCH'!$J:$J,STATYSTYKI!BP$192,'BAZA DANYCH'!$C:$C,STATYSTYKI!$C196,'BAZA DANYCH'!$G:$G,STATYSTYKI!$D196,'BAZA DANYCH'!$I:$I,$L$5)</f>
        <v>709</v>
      </c>
      <c r="BQ196" s="52">
        <f>SUMIFS('BAZA DANYCH'!$R:$R,'BAZA DANYCH'!$B:$B,STATYSTYKI!$B196,'BAZA DANYCH'!$J:$J,STATYSTYKI!BQ$192,'BAZA DANYCH'!$C:$C,STATYSTYKI!$C196,'BAZA DANYCH'!$G:$G,STATYSTYKI!$D196,'BAZA DANYCH'!$I:$I,$L$5)</f>
        <v>686</v>
      </c>
      <c r="BR196" s="52">
        <f>SUMIFS('BAZA DANYCH'!$R:$R,'BAZA DANYCH'!$B:$B,STATYSTYKI!$B196,'BAZA DANYCH'!$J:$J,STATYSTYKI!BR$192,'BAZA DANYCH'!$C:$C,STATYSTYKI!$C196,'BAZA DANYCH'!$G:$G,STATYSTYKI!$D196,'BAZA DANYCH'!$I:$I,$L$5)</f>
        <v>728</v>
      </c>
      <c r="BS196" s="52">
        <f>SUMIFS('BAZA DANYCH'!$R:$R,'BAZA DANYCH'!$B:$B,STATYSTYKI!$B196,'BAZA DANYCH'!$J:$J,STATYSTYKI!BS$192,'BAZA DANYCH'!$C:$C,STATYSTYKI!$C196,'BAZA DANYCH'!$G:$G,STATYSTYKI!$D196,'BAZA DANYCH'!$I:$I,$L$5)</f>
        <v>712</v>
      </c>
      <c r="BT196" s="52">
        <f>SUMIFS('BAZA DANYCH'!$R:$R,'BAZA DANYCH'!$B:$B,STATYSTYKI!$B196,'BAZA DANYCH'!$J:$J,STATYSTYKI!BT$192,'BAZA DANYCH'!$C:$C,STATYSTYKI!$C196,'BAZA DANYCH'!$G:$G,STATYSTYKI!$D196,'BAZA DANYCH'!$I:$I,$L$5)</f>
        <v>772</v>
      </c>
      <c r="BU196" s="52">
        <f>SUMIFS('BAZA DANYCH'!$R:$R,'BAZA DANYCH'!$B:$B,STATYSTYKI!$B196,'BAZA DANYCH'!$J:$J,STATYSTYKI!BU$192,'BAZA DANYCH'!$C:$C,STATYSTYKI!$C196,'BAZA DANYCH'!$G:$G,STATYSTYKI!$D196,'BAZA DANYCH'!$I:$I,$L$5)</f>
        <v>729</v>
      </c>
      <c r="BV196" s="52">
        <f>SUMIFS('BAZA DANYCH'!$R:$R,'BAZA DANYCH'!$B:$B,STATYSTYKI!$B196,'BAZA DANYCH'!$J:$J,STATYSTYKI!BV$192,'BAZA DANYCH'!$C:$C,STATYSTYKI!$C196,'BAZA DANYCH'!$G:$G,STATYSTYKI!$D196,'BAZA DANYCH'!$I:$I,$L$5)</f>
        <v>606</v>
      </c>
      <c r="BW196" s="52">
        <f>SUMIFS('BAZA DANYCH'!$R:$R,'BAZA DANYCH'!$B:$B,STATYSTYKI!$B196,'BAZA DANYCH'!$J:$J,STATYSTYKI!BW$192,'BAZA DANYCH'!$C:$C,STATYSTYKI!$C196,'BAZA DANYCH'!$G:$G,STATYSTYKI!$D196,'BAZA DANYCH'!$I:$I,$L$5)</f>
        <v>620</v>
      </c>
      <c r="BX196" s="52">
        <f>SUMIFS('BAZA DANYCH'!$R:$R,'BAZA DANYCH'!$B:$B,STATYSTYKI!$B196,'BAZA DANYCH'!$J:$J,STATYSTYKI!BX$192,'BAZA DANYCH'!$C:$C,STATYSTYKI!$C196,'BAZA DANYCH'!$G:$G,STATYSTYKI!$D196,'BAZA DANYCH'!$I:$I,$L$5)</f>
        <v>621</v>
      </c>
      <c r="BY196" s="52">
        <f>SUMIFS('BAZA DANYCH'!$R:$R,'BAZA DANYCH'!$B:$B,STATYSTYKI!$B196,'BAZA DANYCH'!$J:$J,STATYSTYKI!BY$192,'BAZA DANYCH'!$C:$C,STATYSTYKI!$C196,'BAZA DANYCH'!$G:$G,STATYSTYKI!$D196,'BAZA DANYCH'!$I:$I,$L$5)</f>
        <v>591</v>
      </c>
      <c r="BZ196" s="52">
        <f>SUMIFS('BAZA DANYCH'!$R:$R,'BAZA DANYCH'!$B:$B,STATYSTYKI!$B196,'BAZA DANYCH'!$J:$J,STATYSTYKI!BZ$192,'BAZA DANYCH'!$C:$C,STATYSTYKI!$C196,'BAZA DANYCH'!$G:$G,STATYSTYKI!$D196,'BAZA DANYCH'!$I:$I,$L$5)</f>
        <v>540</v>
      </c>
      <c r="CA196" s="52">
        <f>SUMIFS('BAZA DANYCH'!$R:$R,'BAZA DANYCH'!$B:$B,STATYSTYKI!$B196,'BAZA DANYCH'!$J:$J,STATYSTYKI!CA$192,'BAZA DANYCH'!$C:$C,STATYSTYKI!$C196,'BAZA DANYCH'!$G:$G,STATYSTYKI!$D196,'BAZA DANYCH'!$I:$I,$L$5)</f>
        <v>579</v>
      </c>
      <c r="CB196" s="52">
        <f>SUMIFS('BAZA DANYCH'!$R:$R,'BAZA DANYCH'!$B:$B,STATYSTYKI!$B196,'BAZA DANYCH'!$J:$J,STATYSTYKI!CB$192,'BAZA DANYCH'!$C:$C,STATYSTYKI!$C196,'BAZA DANYCH'!$G:$G,STATYSTYKI!$D196,'BAZA DANYCH'!$I:$I,$L$5)</f>
        <v>440</v>
      </c>
      <c r="CC196" s="52">
        <f>SUMIFS('BAZA DANYCH'!$R:$R,'BAZA DANYCH'!$B:$B,STATYSTYKI!$B196,'BAZA DANYCH'!$J:$J,STATYSTYKI!CC$192,'BAZA DANYCH'!$C:$C,STATYSTYKI!$C196,'BAZA DANYCH'!$G:$G,STATYSTYKI!$D196,'BAZA DANYCH'!$I:$I,$L$5)</f>
        <v>486</v>
      </c>
      <c r="CD196" s="52">
        <f>SUMIFS('BAZA DANYCH'!$R:$R,'BAZA DANYCH'!$B:$B,STATYSTYKI!$B196,'BAZA DANYCH'!$J:$J,STATYSTYKI!CD$192,'BAZA DANYCH'!$C:$C,STATYSTYKI!$C196,'BAZA DANYCH'!$G:$G,STATYSTYKI!$D196,'BAZA DANYCH'!$I:$I,$L$5)</f>
        <v>436</v>
      </c>
      <c r="CE196" s="52">
        <f>SUMIFS('BAZA DANYCH'!$R:$R,'BAZA DANYCH'!$B:$B,STATYSTYKI!$B196,'BAZA DANYCH'!$J:$J,STATYSTYKI!CE$192,'BAZA DANYCH'!$C:$C,STATYSTYKI!$C196,'BAZA DANYCH'!$G:$G,STATYSTYKI!$D196,'BAZA DANYCH'!$I:$I,$L$5)</f>
        <v>403</v>
      </c>
      <c r="CF196" s="52">
        <f>SUMIFS('BAZA DANYCH'!$R:$R,'BAZA DANYCH'!$B:$B,STATYSTYKI!$B196,'BAZA DANYCH'!$J:$J,STATYSTYKI!CF$192,'BAZA DANYCH'!$C:$C,STATYSTYKI!$C196,'BAZA DANYCH'!$G:$G,STATYSTYKI!$D196,'BAZA DANYCH'!$I:$I,$L$5)</f>
        <v>435</v>
      </c>
      <c r="CG196" s="52">
        <f>SUMIFS('BAZA DANYCH'!$R:$R,'BAZA DANYCH'!$B:$B,STATYSTYKI!$B196,'BAZA DANYCH'!$J:$J,STATYSTYKI!CG$192,'BAZA DANYCH'!$C:$C,STATYSTYKI!$C196,'BAZA DANYCH'!$G:$G,STATYSTYKI!$D196,'BAZA DANYCH'!$I:$I,$L$5)</f>
        <v>410</v>
      </c>
      <c r="CH196" s="52">
        <f>SUMIFS('BAZA DANYCH'!$R:$R,'BAZA DANYCH'!$B:$B,STATYSTYKI!$B196,'BAZA DANYCH'!$J:$J,STATYSTYKI!CH$192,'BAZA DANYCH'!$C:$C,STATYSTYKI!$C196,'BAZA DANYCH'!$G:$G,STATYSTYKI!$D196,'BAZA DANYCH'!$I:$I,$L$5)</f>
        <v>349</v>
      </c>
      <c r="CI196" s="52">
        <f>SUMIFS('BAZA DANYCH'!$R:$R,'BAZA DANYCH'!$B:$B,STATYSTYKI!$B196,'BAZA DANYCH'!$J:$J,STATYSTYKI!CI$192,'BAZA DANYCH'!$C:$C,STATYSTYKI!$C196,'BAZA DANYCH'!$G:$G,STATYSTYKI!$D196,'BAZA DANYCH'!$I:$I,$L$5)</f>
        <v>316</v>
      </c>
      <c r="CJ196" s="52">
        <f>SUMIFS('BAZA DANYCH'!$R:$R,'BAZA DANYCH'!$B:$B,STATYSTYKI!$B196,'BAZA DANYCH'!$J:$J,STATYSTYKI!CJ$192,'BAZA DANYCH'!$C:$C,STATYSTYKI!$C196,'BAZA DANYCH'!$G:$G,STATYSTYKI!$D196,'BAZA DANYCH'!$I:$I,$L$5)</f>
        <v>288</v>
      </c>
      <c r="CK196" s="52">
        <f>SUMIFS('BAZA DANYCH'!$R:$R,'BAZA DANYCH'!$B:$B,STATYSTYKI!$B196,'BAZA DANYCH'!$J:$J,STATYSTYKI!CK$192,'BAZA DANYCH'!$C:$C,STATYSTYKI!$C196,'BAZA DANYCH'!$G:$G,STATYSTYKI!$D196,'BAZA DANYCH'!$I:$I,$L$5)</f>
        <v>333</v>
      </c>
      <c r="CL196" s="52">
        <f>SUMIFS('BAZA DANYCH'!$R:$R,'BAZA DANYCH'!$B:$B,STATYSTYKI!$B196,'BAZA DANYCH'!$J:$J,STATYSTYKI!CL$192,'BAZA DANYCH'!$C:$C,STATYSTYKI!$C196,'BAZA DANYCH'!$G:$G,STATYSTYKI!$D196,'BAZA DANYCH'!$I:$I,$L$5)</f>
        <v>230</v>
      </c>
      <c r="CM196" s="52">
        <f>SUMIFS('BAZA DANYCH'!$R:$R,'BAZA DANYCH'!$B:$B,STATYSTYKI!$B196,'BAZA DANYCH'!$J:$J,STATYSTYKI!CM$192,'BAZA DANYCH'!$C:$C,STATYSTYKI!$C196,'BAZA DANYCH'!$G:$G,STATYSTYKI!$D196,'BAZA DANYCH'!$I:$I,$L$5)</f>
        <v>219</v>
      </c>
      <c r="CN196" s="52">
        <f>SUMIFS('BAZA DANYCH'!$R:$R,'BAZA DANYCH'!$B:$B,STATYSTYKI!$B196,'BAZA DANYCH'!$J:$J,STATYSTYKI!CN$192,'BAZA DANYCH'!$C:$C,STATYSTYKI!$C196,'BAZA DANYCH'!$G:$G,STATYSTYKI!$D196,'BAZA DANYCH'!$I:$I,$L$5)</f>
        <v>229</v>
      </c>
      <c r="CO196" s="52">
        <f>SUMIFS('BAZA DANYCH'!$R:$R,'BAZA DANYCH'!$B:$B,STATYSTYKI!$B196,'BAZA DANYCH'!$J:$J,STATYSTYKI!CO$192,'BAZA DANYCH'!$C:$C,STATYSTYKI!$C196,'BAZA DANYCH'!$G:$G,STATYSTYKI!$D196,'BAZA DANYCH'!$I:$I,$L$5)</f>
        <v>198</v>
      </c>
      <c r="CP196" s="52">
        <f>SUMIFS('BAZA DANYCH'!$R:$R,'BAZA DANYCH'!$B:$B,STATYSTYKI!$B196,'BAZA DANYCH'!$J:$J,STATYSTYKI!CP$192,'BAZA DANYCH'!$C:$C,STATYSTYKI!$C196,'BAZA DANYCH'!$G:$G,STATYSTYKI!$D196,'BAZA DANYCH'!$I:$I,$L$5)</f>
        <v>179</v>
      </c>
      <c r="CQ196" s="52">
        <f>SUMIFS('BAZA DANYCH'!$R:$R,'BAZA DANYCH'!$B:$B,STATYSTYKI!$B196,'BAZA DANYCH'!$J:$J,STATYSTYKI!CQ$192,'BAZA DANYCH'!$C:$C,STATYSTYKI!$C196,'BAZA DANYCH'!$G:$G,STATYSTYKI!$D196,'BAZA DANYCH'!$I:$I,$L$5)</f>
        <v>205</v>
      </c>
      <c r="CR196" s="52">
        <f>SUMIFS('BAZA DANYCH'!$R:$R,'BAZA DANYCH'!$B:$B,STATYSTYKI!$B196,'BAZA DANYCH'!$J:$J,STATYSTYKI!CR$192,'BAZA DANYCH'!$C:$C,STATYSTYKI!$C196,'BAZA DANYCH'!$G:$G,STATYSTYKI!$D196,'BAZA DANYCH'!$I:$I,$L$5)</f>
        <v>168</v>
      </c>
      <c r="CS196" s="52">
        <f>SUMIFS('BAZA DANYCH'!$R:$R,'BAZA DANYCH'!$B:$B,STATYSTYKI!$B196,'BAZA DANYCH'!$J:$J,STATYSTYKI!CS$192,'BAZA DANYCH'!$C:$C,STATYSTYKI!$C196,'BAZA DANYCH'!$G:$G,STATYSTYKI!$D196,'BAZA DANYCH'!$I:$I,$L$5)</f>
        <v>153</v>
      </c>
      <c r="CT196" s="52">
        <f>SUMIFS('BAZA DANYCH'!$R:$R,'BAZA DANYCH'!$B:$B,STATYSTYKI!$B196,'BAZA DANYCH'!$J:$J,STATYSTYKI!CT$192,'BAZA DANYCH'!$C:$C,STATYSTYKI!$C196,'BAZA DANYCH'!$G:$G,STATYSTYKI!$D196,'BAZA DANYCH'!$I:$I,$L$5)</f>
        <v>116</v>
      </c>
      <c r="CU196" s="52">
        <f>SUMIFS('BAZA DANYCH'!$R:$R,'BAZA DANYCH'!$B:$B,STATYSTYKI!$B196,'BAZA DANYCH'!$J:$J,STATYSTYKI!CU$192,'BAZA DANYCH'!$C:$C,STATYSTYKI!$C196,'BAZA DANYCH'!$G:$G,STATYSTYKI!$D196,'BAZA DANYCH'!$I:$I,$L$5)</f>
        <v>131</v>
      </c>
      <c r="CV196" s="52">
        <f>SUMIFS('BAZA DANYCH'!$R:$R,'BAZA DANYCH'!$B:$B,STATYSTYKI!$B196,'BAZA DANYCH'!$J:$J,STATYSTYKI!CV$192,'BAZA DANYCH'!$C:$C,STATYSTYKI!$C196,'BAZA DANYCH'!$G:$G,STATYSTYKI!$D196,'BAZA DANYCH'!$I:$I,$L$5)</f>
        <v>134</v>
      </c>
      <c r="CW196" s="52">
        <f>SUMIFS('BAZA DANYCH'!$R:$R,'BAZA DANYCH'!$B:$B,STATYSTYKI!$B196,'BAZA DANYCH'!$J:$J,STATYSTYKI!CW$192,'BAZA DANYCH'!$C:$C,STATYSTYKI!$C196,'BAZA DANYCH'!$G:$G,STATYSTYKI!$D196,'BAZA DANYCH'!$I:$I,$L$5)</f>
        <v>85</v>
      </c>
    </row>
    <row r="197" spans="2:101">
      <c r="B197" s="18" t="s">
        <v>126</v>
      </c>
      <c r="C197" s="20" t="s">
        <v>121</v>
      </c>
      <c r="D197" s="20" t="s">
        <v>18</v>
      </c>
      <c r="E197" s="43">
        <f t="shared" si="260"/>
        <v>7120</v>
      </c>
      <c r="F197" s="52">
        <f>SUMIFS('BAZA DANYCH'!$R:$R,'BAZA DANYCH'!$B:$B,STATYSTYKI!$B197,'BAZA DANYCH'!$J:$J,STATYSTYKI!F$192,'BAZA DANYCH'!$C:$C,STATYSTYKI!$C197,'BAZA DANYCH'!$G:$G,STATYSTYKI!$D197,'BAZA DANYCH'!$I:$I,$L$7)</f>
        <v>0</v>
      </c>
      <c r="G197" s="52">
        <f>SUMIFS('BAZA DANYCH'!$R:$R,'BAZA DANYCH'!$B:$B,STATYSTYKI!$B197,'BAZA DANYCH'!$J:$J,STATYSTYKI!G$192,'BAZA DANYCH'!$C:$C,STATYSTYKI!$C197,'BAZA DANYCH'!$G:$G,STATYSTYKI!$D197,'BAZA DANYCH'!$I:$I,$L$7)</f>
        <v>0</v>
      </c>
      <c r="H197" s="52">
        <f>SUMIFS('BAZA DANYCH'!$R:$R,'BAZA DANYCH'!$B:$B,STATYSTYKI!$B197,'BAZA DANYCH'!$J:$J,STATYSTYKI!H$192,'BAZA DANYCH'!$C:$C,STATYSTYKI!$C197,'BAZA DANYCH'!$G:$G,STATYSTYKI!$D197,'BAZA DANYCH'!$I:$I,$L$7)</f>
        <v>0</v>
      </c>
      <c r="I197" s="52">
        <f>SUMIFS('BAZA DANYCH'!$R:$R,'BAZA DANYCH'!$B:$B,STATYSTYKI!$B197,'BAZA DANYCH'!$J:$J,STATYSTYKI!I$192,'BAZA DANYCH'!$C:$C,STATYSTYKI!$C197,'BAZA DANYCH'!$G:$G,STATYSTYKI!$D197,'BAZA DANYCH'!$I:$I,$L$7)</f>
        <v>0</v>
      </c>
      <c r="J197" s="52">
        <f>SUMIFS('BAZA DANYCH'!$R:$R,'BAZA DANYCH'!$B:$B,STATYSTYKI!$B197,'BAZA DANYCH'!$J:$J,STATYSTYKI!J$192,'BAZA DANYCH'!$C:$C,STATYSTYKI!$C197,'BAZA DANYCH'!$G:$G,STATYSTYKI!$D197,'BAZA DANYCH'!$I:$I,$L$7)</f>
        <v>0</v>
      </c>
      <c r="K197" s="52">
        <f>SUMIFS('BAZA DANYCH'!$R:$R,'BAZA DANYCH'!$B:$B,STATYSTYKI!$B197,'BAZA DANYCH'!$J:$J,STATYSTYKI!K$192,'BAZA DANYCH'!$C:$C,STATYSTYKI!$C197,'BAZA DANYCH'!$G:$G,STATYSTYKI!$D197,'BAZA DANYCH'!$I:$I,$L$7)</f>
        <v>0</v>
      </c>
      <c r="L197" s="52">
        <f>SUMIFS('BAZA DANYCH'!$R:$R,'BAZA DANYCH'!$B:$B,STATYSTYKI!$B197,'BAZA DANYCH'!$J:$J,STATYSTYKI!L$192,'BAZA DANYCH'!$C:$C,STATYSTYKI!$C197,'BAZA DANYCH'!$G:$G,STATYSTYKI!$D197,'BAZA DANYCH'!$I:$I,$L$7)</f>
        <v>0</v>
      </c>
      <c r="M197" s="52">
        <f>SUMIFS('BAZA DANYCH'!$R:$R,'BAZA DANYCH'!$B:$B,STATYSTYKI!$B197,'BAZA DANYCH'!$J:$J,STATYSTYKI!M$192,'BAZA DANYCH'!$C:$C,STATYSTYKI!$C197,'BAZA DANYCH'!$G:$G,STATYSTYKI!$D197,'BAZA DANYCH'!$I:$I,$L$7)</f>
        <v>0</v>
      </c>
      <c r="N197" s="52">
        <f>SUMIFS('BAZA DANYCH'!$R:$R,'BAZA DANYCH'!$B:$B,STATYSTYKI!$B197,'BAZA DANYCH'!$J:$J,STATYSTYKI!N$192,'BAZA DANYCH'!$C:$C,STATYSTYKI!$C197,'BAZA DANYCH'!$G:$G,STATYSTYKI!$D197,'BAZA DANYCH'!$I:$I,$L$7)</f>
        <v>0</v>
      </c>
      <c r="O197" s="52">
        <f>SUMIFS('BAZA DANYCH'!$R:$R,'BAZA DANYCH'!$B:$B,STATYSTYKI!$B197,'BAZA DANYCH'!$J:$J,STATYSTYKI!O$192,'BAZA DANYCH'!$C:$C,STATYSTYKI!$C197,'BAZA DANYCH'!$G:$G,STATYSTYKI!$D197,'BAZA DANYCH'!$I:$I,$L$7)</f>
        <v>0</v>
      </c>
      <c r="P197" s="52">
        <f>SUMIFS('BAZA DANYCH'!$R:$R,'BAZA DANYCH'!$B:$B,STATYSTYKI!$B197,'BAZA DANYCH'!$J:$J,STATYSTYKI!P$192,'BAZA DANYCH'!$C:$C,STATYSTYKI!$C197,'BAZA DANYCH'!$G:$G,STATYSTYKI!$D197,'BAZA DANYCH'!$I:$I,$L$7)</f>
        <v>0</v>
      </c>
      <c r="Q197" s="52">
        <f>SUMIFS('BAZA DANYCH'!$R:$R,'BAZA DANYCH'!$B:$B,STATYSTYKI!$B197,'BAZA DANYCH'!$J:$J,STATYSTYKI!Q$192,'BAZA DANYCH'!$C:$C,STATYSTYKI!$C197,'BAZA DANYCH'!$G:$G,STATYSTYKI!$D197,'BAZA DANYCH'!$I:$I,$L$7)</f>
        <v>0</v>
      </c>
      <c r="R197" s="52">
        <f>SUMIFS('BAZA DANYCH'!$R:$R,'BAZA DANYCH'!$B:$B,STATYSTYKI!$B197,'BAZA DANYCH'!$J:$J,STATYSTYKI!R$192,'BAZA DANYCH'!$C:$C,STATYSTYKI!$C197,'BAZA DANYCH'!$G:$G,STATYSTYKI!$D197,'BAZA DANYCH'!$I:$I,$L$7)</f>
        <v>0</v>
      </c>
      <c r="S197" s="52">
        <f>SUMIFS('BAZA DANYCH'!$R:$R,'BAZA DANYCH'!$B:$B,STATYSTYKI!$B197,'BAZA DANYCH'!$J:$J,STATYSTYKI!S$192,'BAZA DANYCH'!$C:$C,STATYSTYKI!$C197,'BAZA DANYCH'!$G:$G,STATYSTYKI!$D197,'BAZA DANYCH'!$I:$I,$L$7)</f>
        <v>0</v>
      </c>
      <c r="T197" s="52">
        <f>SUMIFS('BAZA DANYCH'!$R:$R,'BAZA DANYCH'!$B:$B,STATYSTYKI!$B197,'BAZA DANYCH'!$J:$J,STATYSTYKI!T$192,'BAZA DANYCH'!$C:$C,STATYSTYKI!$C197,'BAZA DANYCH'!$G:$G,STATYSTYKI!$D197,'BAZA DANYCH'!$I:$I,$L$7)</f>
        <v>0</v>
      </c>
      <c r="U197" s="52">
        <f>SUMIFS('BAZA DANYCH'!$R:$R,'BAZA DANYCH'!$B:$B,STATYSTYKI!$B197,'BAZA DANYCH'!$J:$J,STATYSTYKI!U$192,'BAZA DANYCH'!$C:$C,STATYSTYKI!$C197,'BAZA DANYCH'!$G:$G,STATYSTYKI!$D197,'BAZA DANYCH'!$I:$I,$L$7)</f>
        <v>0</v>
      </c>
      <c r="V197" s="52">
        <f>SUMIFS('BAZA DANYCH'!$R:$R,'BAZA DANYCH'!$B:$B,STATYSTYKI!$B197,'BAZA DANYCH'!$J:$J,STATYSTYKI!V$192,'BAZA DANYCH'!$C:$C,STATYSTYKI!$C197,'BAZA DANYCH'!$G:$G,STATYSTYKI!$D197,'BAZA DANYCH'!$I:$I,$L$7)</f>
        <v>0</v>
      </c>
      <c r="W197" s="52">
        <f>SUMIFS('BAZA DANYCH'!$R:$R,'BAZA DANYCH'!$B:$B,STATYSTYKI!$B197,'BAZA DANYCH'!$J:$J,STATYSTYKI!W$192,'BAZA DANYCH'!$C:$C,STATYSTYKI!$C197,'BAZA DANYCH'!$G:$G,STATYSTYKI!$D197,'BAZA DANYCH'!$I:$I,$L$7)</f>
        <v>0</v>
      </c>
      <c r="X197" s="52">
        <f>SUMIFS('BAZA DANYCH'!$R:$R,'BAZA DANYCH'!$B:$B,STATYSTYKI!$B197,'BAZA DANYCH'!$J:$J,STATYSTYKI!X$192,'BAZA DANYCH'!$C:$C,STATYSTYKI!$C197,'BAZA DANYCH'!$G:$G,STATYSTYKI!$D197,'BAZA DANYCH'!$I:$I,$L$7)</f>
        <v>0</v>
      </c>
      <c r="Y197" s="52">
        <f>SUMIFS('BAZA DANYCH'!$R:$R,'BAZA DANYCH'!$B:$B,STATYSTYKI!$B197,'BAZA DANYCH'!$J:$J,STATYSTYKI!Y$192,'BAZA DANYCH'!$C:$C,STATYSTYKI!$C197,'BAZA DANYCH'!$G:$G,STATYSTYKI!$D197,'BAZA DANYCH'!$I:$I,$L$7)</f>
        <v>0</v>
      </c>
      <c r="Z197" s="52">
        <f>SUMIFS('BAZA DANYCH'!$R:$R,'BAZA DANYCH'!$B:$B,STATYSTYKI!$B197,'BAZA DANYCH'!$J:$J,STATYSTYKI!Z$192,'BAZA DANYCH'!$C:$C,STATYSTYKI!$C197,'BAZA DANYCH'!$G:$G,STATYSTYKI!$D197,'BAZA DANYCH'!$I:$I,$L$7)</f>
        <v>0</v>
      </c>
      <c r="AA197" s="52">
        <f>SUMIFS('BAZA DANYCH'!$R:$R,'BAZA DANYCH'!$B:$B,STATYSTYKI!$B197,'BAZA DANYCH'!$J:$J,STATYSTYKI!AA$192,'BAZA DANYCH'!$C:$C,STATYSTYKI!$C197,'BAZA DANYCH'!$G:$G,STATYSTYKI!$D197,'BAZA DANYCH'!$I:$I,$L$7)</f>
        <v>0</v>
      </c>
      <c r="AB197" s="52">
        <f>SUMIFS('BAZA DANYCH'!$R:$R,'BAZA DANYCH'!$B:$B,STATYSTYKI!$B197,'BAZA DANYCH'!$J:$J,STATYSTYKI!AB$192,'BAZA DANYCH'!$C:$C,STATYSTYKI!$C197,'BAZA DANYCH'!$G:$G,STATYSTYKI!$D197,'BAZA DANYCH'!$I:$I,$L$7)</f>
        <v>0</v>
      </c>
      <c r="AC197" s="52">
        <f>SUMIFS('BAZA DANYCH'!$R:$R,'BAZA DANYCH'!$B:$B,STATYSTYKI!$B197,'BAZA DANYCH'!$J:$J,STATYSTYKI!AC$192,'BAZA DANYCH'!$C:$C,STATYSTYKI!$C197,'BAZA DANYCH'!$G:$G,STATYSTYKI!$D197,'BAZA DANYCH'!$I:$I,$L$7)</f>
        <v>0</v>
      </c>
      <c r="AD197" s="52">
        <f>SUMIFS('BAZA DANYCH'!$R:$R,'BAZA DANYCH'!$B:$B,STATYSTYKI!$B197,'BAZA DANYCH'!$J:$J,STATYSTYKI!AD$192,'BAZA DANYCH'!$C:$C,STATYSTYKI!$C197,'BAZA DANYCH'!$G:$G,STATYSTYKI!$D197,'BAZA DANYCH'!$I:$I,$L$7)</f>
        <v>0</v>
      </c>
      <c r="AE197" s="52">
        <f>SUMIFS('BAZA DANYCH'!$R:$R,'BAZA DANYCH'!$B:$B,STATYSTYKI!$B197,'BAZA DANYCH'!$J:$J,STATYSTYKI!AE$192,'BAZA DANYCH'!$C:$C,STATYSTYKI!$C197,'BAZA DANYCH'!$G:$G,STATYSTYKI!$D197,'BAZA DANYCH'!$I:$I,$L$7)</f>
        <v>0</v>
      </c>
      <c r="AF197" s="52">
        <f>SUMIFS('BAZA DANYCH'!$R:$R,'BAZA DANYCH'!$B:$B,STATYSTYKI!$B197,'BAZA DANYCH'!$J:$J,STATYSTYKI!AF$192,'BAZA DANYCH'!$C:$C,STATYSTYKI!$C197,'BAZA DANYCH'!$G:$G,STATYSTYKI!$D197,'BAZA DANYCH'!$I:$I,$L$7)</f>
        <v>0</v>
      </c>
      <c r="AG197" s="52">
        <f>SUMIFS('BAZA DANYCH'!$R:$R,'BAZA DANYCH'!$B:$B,STATYSTYKI!$B197,'BAZA DANYCH'!$J:$J,STATYSTYKI!AG$192,'BAZA DANYCH'!$C:$C,STATYSTYKI!$C197,'BAZA DANYCH'!$G:$G,STATYSTYKI!$D197,'BAZA DANYCH'!$I:$I,$L$7)</f>
        <v>0</v>
      </c>
      <c r="AH197" s="52">
        <f>SUMIFS('BAZA DANYCH'!$R:$R,'BAZA DANYCH'!$B:$B,STATYSTYKI!$B197,'BAZA DANYCH'!$J:$J,STATYSTYKI!AH$192,'BAZA DANYCH'!$C:$C,STATYSTYKI!$C197,'BAZA DANYCH'!$G:$G,STATYSTYKI!$D197,'BAZA DANYCH'!$I:$I,$L$7)</f>
        <v>0</v>
      </c>
      <c r="AI197" s="52">
        <f>SUMIFS('BAZA DANYCH'!$R:$R,'BAZA DANYCH'!$B:$B,STATYSTYKI!$B197,'BAZA DANYCH'!$J:$J,STATYSTYKI!AI$192,'BAZA DANYCH'!$C:$C,STATYSTYKI!$C197,'BAZA DANYCH'!$G:$G,STATYSTYKI!$D197,'BAZA DANYCH'!$I:$I,$L$7)</f>
        <v>0</v>
      </c>
      <c r="AJ197" s="52">
        <f>SUMIFS('BAZA DANYCH'!$R:$R,'BAZA DANYCH'!$B:$B,STATYSTYKI!$B197,'BAZA DANYCH'!$J:$J,STATYSTYKI!AJ$192,'BAZA DANYCH'!$C:$C,STATYSTYKI!$C197,'BAZA DANYCH'!$G:$G,STATYSTYKI!$D197,'BAZA DANYCH'!$I:$I,$L$7)</f>
        <v>0</v>
      </c>
      <c r="AK197" s="52">
        <f>SUMIFS('BAZA DANYCH'!$R:$R,'BAZA DANYCH'!$B:$B,STATYSTYKI!$B197,'BAZA DANYCH'!$J:$J,STATYSTYKI!AK$192,'BAZA DANYCH'!$C:$C,STATYSTYKI!$C197,'BAZA DANYCH'!$G:$G,STATYSTYKI!$D197,'BAZA DANYCH'!$I:$I,$L$7)</f>
        <v>0</v>
      </c>
      <c r="AL197" s="52">
        <f>SUMIFS('BAZA DANYCH'!$R:$R,'BAZA DANYCH'!$B:$B,STATYSTYKI!$B197,'BAZA DANYCH'!$J:$J,STATYSTYKI!AL$192,'BAZA DANYCH'!$C:$C,STATYSTYKI!$C197,'BAZA DANYCH'!$G:$G,STATYSTYKI!$D197,'BAZA DANYCH'!$I:$I,$L$7)</f>
        <v>0</v>
      </c>
      <c r="AM197" s="52">
        <f>SUMIFS('BAZA DANYCH'!$R:$R,'BAZA DANYCH'!$B:$B,STATYSTYKI!$B197,'BAZA DANYCH'!$J:$J,STATYSTYKI!AM$192,'BAZA DANYCH'!$C:$C,STATYSTYKI!$C197,'BAZA DANYCH'!$G:$G,STATYSTYKI!$D197,'BAZA DANYCH'!$I:$I,$L$7)</f>
        <v>0</v>
      </c>
      <c r="AN197" s="52">
        <f>SUMIFS('BAZA DANYCH'!$R:$R,'BAZA DANYCH'!$B:$B,STATYSTYKI!$B197,'BAZA DANYCH'!$J:$J,STATYSTYKI!AN$192,'BAZA DANYCH'!$C:$C,STATYSTYKI!$C197,'BAZA DANYCH'!$G:$G,STATYSTYKI!$D197,'BAZA DANYCH'!$I:$I,$L$7)</f>
        <v>0</v>
      </c>
      <c r="AO197" s="52">
        <f>SUMIFS('BAZA DANYCH'!$R:$R,'BAZA DANYCH'!$B:$B,STATYSTYKI!$B197,'BAZA DANYCH'!$J:$J,STATYSTYKI!AO$192,'BAZA DANYCH'!$C:$C,STATYSTYKI!$C197,'BAZA DANYCH'!$G:$G,STATYSTYKI!$D197,'BAZA DANYCH'!$I:$I,$L$7)</f>
        <v>0</v>
      </c>
      <c r="AP197" s="52">
        <f>SUMIFS('BAZA DANYCH'!$R:$R,'BAZA DANYCH'!$B:$B,STATYSTYKI!$B197,'BAZA DANYCH'!$J:$J,STATYSTYKI!AP$192,'BAZA DANYCH'!$C:$C,STATYSTYKI!$C197,'BAZA DANYCH'!$G:$G,STATYSTYKI!$D197,'BAZA DANYCH'!$I:$I,$L$7)</f>
        <v>203</v>
      </c>
      <c r="AQ197" s="52">
        <f>SUMIFS('BAZA DANYCH'!$R:$R,'BAZA DANYCH'!$B:$B,STATYSTYKI!$B197,'BAZA DANYCH'!$J:$J,STATYSTYKI!AQ$192,'BAZA DANYCH'!$C:$C,STATYSTYKI!$C197,'BAZA DANYCH'!$G:$G,STATYSTYKI!$D197,'BAZA DANYCH'!$I:$I,$L$7)</f>
        <v>0</v>
      </c>
      <c r="AR197" s="52">
        <f>SUMIFS('BAZA DANYCH'!$R:$R,'BAZA DANYCH'!$B:$B,STATYSTYKI!$B197,'BAZA DANYCH'!$J:$J,STATYSTYKI!AR$192,'BAZA DANYCH'!$C:$C,STATYSTYKI!$C197,'BAZA DANYCH'!$G:$G,STATYSTYKI!$D197,'BAZA DANYCH'!$I:$I,$L$7)</f>
        <v>0</v>
      </c>
      <c r="AS197" s="52">
        <f>SUMIFS('BAZA DANYCH'!$R:$R,'BAZA DANYCH'!$B:$B,STATYSTYKI!$B197,'BAZA DANYCH'!$J:$J,STATYSTYKI!AS$192,'BAZA DANYCH'!$C:$C,STATYSTYKI!$C197,'BAZA DANYCH'!$G:$G,STATYSTYKI!$D197,'BAZA DANYCH'!$I:$I,$L$7)</f>
        <v>0</v>
      </c>
      <c r="AT197" s="52">
        <f>SUMIFS('BAZA DANYCH'!$R:$R,'BAZA DANYCH'!$B:$B,STATYSTYKI!$B197,'BAZA DANYCH'!$J:$J,STATYSTYKI!AT$192,'BAZA DANYCH'!$C:$C,STATYSTYKI!$C197,'BAZA DANYCH'!$G:$G,STATYSTYKI!$D197,'BAZA DANYCH'!$I:$I,$L$7)</f>
        <v>0</v>
      </c>
      <c r="AU197" s="52">
        <f>SUMIFS('BAZA DANYCH'!$R:$R,'BAZA DANYCH'!$B:$B,STATYSTYKI!$B197,'BAZA DANYCH'!$J:$J,STATYSTYKI!AU$192,'BAZA DANYCH'!$C:$C,STATYSTYKI!$C197,'BAZA DANYCH'!$G:$G,STATYSTYKI!$D197,'BAZA DANYCH'!$I:$I,$L$7)</f>
        <v>0</v>
      </c>
      <c r="AV197" s="52">
        <f>SUMIFS('BAZA DANYCH'!$R:$R,'BAZA DANYCH'!$B:$B,STATYSTYKI!$B197,'BAZA DANYCH'!$J:$J,STATYSTYKI!AV$192,'BAZA DANYCH'!$C:$C,STATYSTYKI!$C197,'BAZA DANYCH'!$G:$G,STATYSTYKI!$D197,'BAZA DANYCH'!$I:$I,$L$7)</f>
        <v>0</v>
      </c>
      <c r="AW197" s="52">
        <f>SUMIFS('BAZA DANYCH'!$R:$R,'BAZA DANYCH'!$B:$B,STATYSTYKI!$B197,'BAZA DANYCH'!$J:$J,STATYSTYKI!AW$192,'BAZA DANYCH'!$C:$C,STATYSTYKI!$C197,'BAZA DANYCH'!$G:$G,STATYSTYKI!$D197,'BAZA DANYCH'!$I:$I,$L$7)</f>
        <v>0</v>
      </c>
      <c r="AX197" s="52">
        <f>SUMIFS('BAZA DANYCH'!$R:$R,'BAZA DANYCH'!$B:$B,STATYSTYKI!$B197,'BAZA DANYCH'!$J:$J,STATYSTYKI!AX$192,'BAZA DANYCH'!$C:$C,STATYSTYKI!$C197,'BAZA DANYCH'!$G:$G,STATYSTYKI!$D197,'BAZA DANYCH'!$I:$I,$L$7)</f>
        <v>0</v>
      </c>
      <c r="AY197" s="52">
        <f>SUMIFS('BAZA DANYCH'!$R:$R,'BAZA DANYCH'!$B:$B,STATYSTYKI!$B197,'BAZA DANYCH'!$J:$J,STATYSTYKI!AY$192,'BAZA DANYCH'!$C:$C,STATYSTYKI!$C197,'BAZA DANYCH'!$G:$G,STATYSTYKI!$D197,'BAZA DANYCH'!$I:$I,$L$7)</f>
        <v>0</v>
      </c>
      <c r="AZ197" s="52">
        <f>SUMIFS('BAZA DANYCH'!$R:$R,'BAZA DANYCH'!$B:$B,STATYSTYKI!$B197,'BAZA DANYCH'!$J:$J,STATYSTYKI!AZ$192,'BAZA DANYCH'!$C:$C,STATYSTYKI!$C197,'BAZA DANYCH'!$G:$G,STATYSTYKI!$D197,'BAZA DANYCH'!$I:$I,$L$7)</f>
        <v>0</v>
      </c>
      <c r="BA197" s="52">
        <f>SUMIFS('BAZA DANYCH'!$R:$R,'BAZA DANYCH'!$B:$B,STATYSTYKI!$B197,'BAZA DANYCH'!$J:$J,STATYSTYKI!BA$192,'BAZA DANYCH'!$C:$C,STATYSTYKI!$C197,'BAZA DANYCH'!$G:$G,STATYSTYKI!$D197,'BAZA DANYCH'!$I:$I,$L$7)</f>
        <v>0</v>
      </c>
      <c r="BB197" s="52">
        <f>SUMIFS('BAZA DANYCH'!$R:$R,'BAZA DANYCH'!$B:$B,STATYSTYKI!$B197,'BAZA DANYCH'!$J:$J,STATYSTYKI!BB$192,'BAZA DANYCH'!$C:$C,STATYSTYKI!$C197,'BAZA DANYCH'!$G:$G,STATYSTYKI!$D197,'BAZA DANYCH'!$I:$I,$L$7)</f>
        <v>0</v>
      </c>
      <c r="BC197" s="52">
        <f>SUMIFS('BAZA DANYCH'!$R:$R,'BAZA DANYCH'!$B:$B,STATYSTYKI!$B197,'BAZA DANYCH'!$J:$J,STATYSTYKI!BC$192,'BAZA DANYCH'!$C:$C,STATYSTYKI!$C197,'BAZA DANYCH'!$G:$G,STATYSTYKI!$D197,'BAZA DANYCH'!$I:$I,$L$7)</f>
        <v>0</v>
      </c>
      <c r="BD197" s="52">
        <f>SUMIFS('BAZA DANYCH'!$R:$R,'BAZA DANYCH'!$B:$B,STATYSTYKI!$B197,'BAZA DANYCH'!$J:$J,STATYSTYKI!BD$192,'BAZA DANYCH'!$C:$C,STATYSTYKI!$C197,'BAZA DANYCH'!$G:$G,STATYSTYKI!$D197,'BAZA DANYCH'!$I:$I,$L$7)</f>
        <v>0</v>
      </c>
      <c r="BE197" s="52">
        <f>SUMIFS('BAZA DANYCH'!$R:$R,'BAZA DANYCH'!$B:$B,STATYSTYKI!$B197,'BAZA DANYCH'!$J:$J,STATYSTYKI!BE$192,'BAZA DANYCH'!$C:$C,STATYSTYKI!$C197,'BAZA DANYCH'!$G:$G,STATYSTYKI!$D197,'BAZA DANYCH'!$I:$I,$L$7)</f>
        <v>0</v>
      </c>
      <c r="BF197" s="52">
        <f>SUMIFS('BAZA DANYCH'!$R:$R,'BAZA DANYCH'!$B:$B,STATYSTYKI!$B197,'BAZA DANYCH'!$J:$J,STATYSTYKI!BF$192,'BAZA DANYCH'!$C:$C,STATYSTYKI!$C197,'BAZA DANYCH'!$G:$G,STATYSTYKI!$D197,'BAZA DANYCH'!$I:$I,$L$7)</f>
        <v>0</v>
      </c>
      <c r="BG197" s="52">
        <f>SUMIFS('BAZA DANYCH'!$R:$R,'BAZA DANYCH'!$B:$B,STATYSTYKI!$B197,'BAZA DANYCH'!$J:$J,STATYSTYKI!BG$192,'BAZA DANYCH'!$C:$C,STATYSTYKI!$C197,'BAZA DANYCH'!$G:$G,STATYSTYKI!$D197,'BAZA DANYCH'!$I:$I,$L$7)</f>
        <v>0</v>
      </c>
      <c r="BH197" s="52">
        <f>SUMIFS('BAZA DANYCH'!$R:$R,'BAZA DANYCH'!$B:$B,STATYSTYKI!$B197,'BAZA DANYCH'!$J:$J,STATYSTYKI!BH$192,'BAZA DANYCH'!$C:$C,STATYSTYKI!$C197,'BAZA DANYCH'!$G:$G,STATYSTYKI!$D197,'BAZA DANYCH'!$I:$I,$L$7)</f>
        <v>0</v>
      </c>
      <c r="BI197" s="52">
        <f>SUMIFS('BAZA DANYCH'!$R:$R,'BAZA DANYCH'!$B:$B,STATYSTYKI!$B197,'BAZA DANYCH'!$J:$J,STATYSTYKI!BI$192,'BAZA DANYCH'!$C:$C,STATYSTYKI!$C197,'BAZA DANYCH'!$G:$G,STATYSTYKI!$D197,'BAZA DANYCH'!$I:$I,$L$7)</f>
        <v>0</v>
      </c>
      <c r="BJ197" s="52">
        <f>SUMIFS('BAZA DANYCH'!$R:$R,'BAZA DANYCH'!$B:$B,STATYSTYKI!$B197,'BAZA DANYCH'!$J:$J,STATYSTYKI!BJ$192,'BAZA DANYCH'!$C:$C,STATYSTYKI!$C197,'BAZA DANYCH'!$G:$G,STATYSTYKI!$D197,'BAZA DANYCH'!$I:$I,$L$7)</f>
        <v>0</v>
      </c>
      <c r="BK197" s="52">
        <f>SUMIFS('BAZA DANYCH'!$R:$R,'BAZA DANYCH'!$B:$B,STATYSTYKI!$B197,'BAZA DANYCH'!$J:$J,STATYSTYKI!BK$192,'BAZA DANYCH'!$C:$C,STATYSTYKI!$C197,'BAZA DANYCH'!$G:$G,STATYSTYKI!$D197,'BAZA DANYCH'!$I:$I,$L$7)</f>
        <v>0</v>
      </c>
      <c r="BL197" s="52">
        <f>SUMIFS('BAZA DANYCH'!$R:$R,'BAZA DANYCH'!$B:$B,STATYSTYKI!$B197,'BAZA DANYCH'!$J:$J,STATYSTYKI!BL$192,'BAZA DANYCH'!$C:$C,STATYSTYKI!$C197,'BAZA DANYCH'!$G:$G,STATYSTYKI!$D197,'BAZA DANYCH'!$I:$I,$L$7)</f>
        <v>0</v>
      </c>
      <c r="BM197" s="52">
        <f>SUMIFS('BAZA DANYCH'!$R:$R,'BAZA DANYCH'!$B:$B,STATYSTYKI!$B197,'BAZA DANYCH'!$J:$J,STATYSTYKI!BM$192,'BAZA DANYCH'!$C:$C,STATYSTYKI!$C197,'BAZA DANYCH'!$G:$G,STATYSTYKI!$D197,'BAZA DANYCH'!$I:$I,$L$7)</f>
        <v>0</v>
      </c>
      <c r="BN197" s="52">
        <f>SUMIFS('BAZA DANYCH'!$R:$R,'BAZA DANYCH'!$B:$B,STATYSTYKI!$B197,'BAZA DANYCH'!$J:$J,STATYSTYKI!BN$192,'BAZA DANYCH'!$C:$C,STATYSTYKI!$C197,'BAZA DANYCH'!$G:$G,STATYSTYKI!$D197,'BAZA DANYCH'!$I:$I,$L$7)</f>
        <v>0</v>
      </c>
      <c r="BO197" s="52">
        <f>SUMIFS('BAZA DANYCH'!$R:$R,'BAZA DANYCH'!$B:$B,STATYSTYKI!$B197,'BAZA DANYCH'!$J:$J,STATYSTYKI!BO$192,'BAZA DANYCH'!$C:$C,STATYSTYKI!$C197,'BAZA DANYCH'!$G:$G,STATYSTYKI!$D197,'BAZA DANYCH'!$I:$I,$L$7)</f>
        <v>0</v>
      </c>
      <c r="BP197" s="52">
        <f>SUMIFS('BAZA DANYCH'!$R:$R,'BAZA DANYCH'!$B:$B,STATYSTYKI!$B197,'BAZA DANYCH'!$J:$J,STATYSTYKI!BP$192,'BAZA DANYCH'!$C:$C,STATYSTYKI!$C197,'BAZA DANYCH'!$G:$G,STATYSTYKI!$D197,'BAZA DANYCH'!$I:$I,$L$7)</f>
        <v>0</v>
      </c>
      <c r="BQ197" s="52">
        <f>SUMIFS('BAZA DANYCH'!$R:$R,'BAZA DANYCH'!$B:$B,STATYSTYKI!$B197,'BAZA DANYCH'!$J:$J,STATYSTYKI!BQ$192,'BAZA DANYCH'!$C:$C,STATYSTYKI!$C197,'BAZA DANYCH'!$G:$G,STATYSTYKI!$D197,'BAZA DANYCH'!$I:$I,$L$7)</f>
        <v>0</v>
      </c>
      <c r="BR197" s="52">
        <f>SUMIFS('BAZA DANYCH'!$R:$R,'BAZA DANYCH'!$B:$B,STATYSTYKI!$B197,'BAZA DANYCH'!$J:$J,STATYSTYKI!BR$192,'BAZA DANYCH'!$C:$C,STATYSTYKI!$C197,'BAZA DANYCH'!$G:$G,STATYSTYKI!$D197,'BAZA DANYCH'!$I:$I,$L$7)</f>
        <v>0</v>
      </c>
      <c r="BS197" s="52">
        <f>SUMIFS('BAZA DANYCH'!$R:$R,'BAZA DANYCH'!$B:$B,STATYSTYKI!$B197,'BAZA DANYCH'!$J:$J,STATYSTYKI!BS$192,'BAZA DANYCH'!$C:$C,STATYSTYKI!$C197,'BAZA DANYCH'!$G:$G,STATYSTYKI!$D197,'BAZA DANYCH'!$I:$I,$L$7)</f>
        <v>0</v>
      </c>
      <c r="BT197" s="52">
        <f>SUMIFS('BAZA DANYCH'!$R:$R,'BAZA DANYCH'!$B:$B,STATYSTYKI!$B197,'BAZA DANYCH'!$J:$J,STATYSTYKI!BT$192,'BAZA DANYCH'!$C:$C,STATYSTYKI!$C197,'BAZA DANYCH'!$G:$G,STATYSTYKI!$D197,'BAZA DANYCH'!$I:$I,$L$7)</f>
        <v>118</v>
      </c>
      <c r="BU197" s="52">
        <f>SUMIFS('BAZA DANYCH'!$R:$R,'BAZA DANYCH'!$B:$B,STATYSTYKI!$B197,'BAZA DANYCH'!$J:$J,STATYSTYKI!BU$192,'BAZA DANYCH'!$C:$C,STATYSTYKI!$C197,'BAZA DANYCH'!$G:$G,STATYSTYKI!$D197,'BAZA DANYCH'!$I:$I,$L$7)</f>
        <v>526</v>
      </c>
      <c r="BV197" s="52">
        <f>SUMIFS('BAZA DANYCH'!$R:$R,'BAZA DANYCH'!$B:$B,STATYSTYKI!$B197,'BAZA DANYCH'!$J:$J,STATYSTYKI!BV$192,'BAZA DANYCH'!$C:$C,STATYSTYKI!$C197,'BAZA DANYCH'!$G:$G,STATYSTYKI!$D197,'BAZA DANYCH'!$I:$I,$L$7)</f>
        <v>478</v>
      </c>
      <c r="BW197" s="52">
        <f>SUMIFS('BAZA DANYCH'!$R:$R,'BAZA DANYCH'!$B:$B,STATYSTYKI!$B197,'BAZA DANYCH'!$J:$J,STATYSTYKI!BW$192,'BAZA DANYCH'!$C:$C,STATYSTYKI!$C197,'BAZA DANYCH'!$G:$G,STATYSTYKI!$D197,'BAZA DANYCH'!$I:$I,$L$7)</f>
        <v>425</v>
      </c>
      <c r="BX197" s="52">
        <f>SUMIFS('BAZA DANYCH'!$R:$R,'BAZA DANYCH'!$B:$B,STATYSTYKI!$B197,'BAZA DANYCH'!$J:$J,STATYSTYKI!BX$192,'BAZA DANYCH'!$C:$C,STATYSTYKI!$C197,'BAZA DANYCH'!$G:$G,STATYSTYKI!$D197,'BAZA DANYCH'!$I:$I,$L$7)</f>
        <v>436</v>
      </c>
      <c r="BY197" s="52">
        <f>SUMIFS('BAZA DANYCH'!$R:$R,'BAZA DANYCH'!$B:$B,STATYSTYKI!$B197,'BAZA DANYCH'!$J:$J,STATYSTYKI!BY$192,'BAZA DANYCH'!$C:$C,STATYSTYKI!$C197,'BAZA DANYCH'!$G:$G,STATYSTYKI!$D197,'BAZA DANYCH'!$I:$I,$L$7)</f>
        <v>380</v>
      </c>
      <c r="BZ197" s="52">
        <f>SUMIFS('BAZA DANYCH'!$R:$R,'BAZA DANYCH'!$B:$B,STATYSTYKI!$B197,'BAZA DANYCH'!$J:$J,STATYSTYKI!BZ$192,'BAZA DANYCH'!$C:$C,STATYSTYKI!$C197,'BAZA DANYCH'!$G:$G,STATYSTYKI!$D197,'BAZA DANYCH'!$I:$I,$L$7)</f>
        <v>423</v>
      </c>
      <c r="CA197" s="52">
        <f>SUMIFS('BAZA DANYCH'!$R:$R,'BAZA DANYCH'!$B:$B,STATYSTYKI!$B197,'BAZA DANYCH'!$J:$J,STATYSTYKI!CA$192,'BAZA DANYCH'!$C:$C,STATYSTYKI!$C197,'BAZA DANYCH'!$G:$G,STATYSTYKI!$D197,'BAZA DANYCH'!$I:$I,$L$7)</f>
        <v>333</v>
      </c>
      <c r="CB197" s="52">
        <f>SUMIFS('BAZA DANYCH'!$R:$R,'BAZA DANYCH'!$B:$B,STATYSTYKI!$B197,'BAZA DANYCH'!$J:$J,STATYSTYKI!CB$192,'BAZA DANYCH'!$C:$C,STATYSTYKI!$C197,'BAZA DANYCH'!$G:$G,STATYSTYKI!$D197,'BAZA DANYCH'!$I:$I,$L$7)</f>
        <v>330</v>
      </c>
      <c r="CC197" s="52">
        <f>SUMIFS('BAZA DANYCH'!$R:$R,'BAZA DANYCH'!$B:$B,STATYSTYKI!$B197,'BAZA DANYCH'!$J:$J,STATYSTYKI!CC$192,'BAZA DANYCH'!$C:$C,STATYSTYKI!$C197,'BAZA DANYCH'!$G:$G,STATYSTYKI!$D197,'BAZA DANYCH'!$I:$I,$L$7)</f>
        <v>306</v>
      </c>
      <c r="CD197" s="52">
        <f>SUMIFS('BAZA DANYCH'!$R:$R,'BAZA DANYCH'!$B:$B,STATYSTYKI!$B197,'BAZA DANYCH'!$J:$J,STATYSTYKI!CD$192,'BAZA DANYCH'!$C:$C,STATYSTYKI!$C197,'BAZA DANYCH'!$G:$G,STATYSTYKI!$D197,'BAZA DANYCH'!$I:$I,$L$7)</f>
        <v>260</v>
      </c>
      <c r="CE197" s="52">
        <f>SUMIFS('BAZA DANYCH'!$R:$R,'BAZA DANYCH'!$B:$B,STATYSTYKI!$B197,'BAZA DANYCH'!$J:$J,STATYSTYKI!CE$192,'BAZA DANYCH'!$C:$C,STATYSTYKI!$C197,'BAZA DANYCH'!$G:$G,STATYSTYKI!$D197,'BAZA DANYCH'!$I:$I,$L$7)</f>
        <v>277</v>
      </c>
      <c r="CF197" s="52">
        <f>SUMIFS('BAZA DANYCH'!$R:$R,'BAZA DANYCH'!$B:$B,STATYSTYKI!$B197,'BAZA DANYCH'!$J:$J,STATYSTYKI!CF$192,'BAZA DANYCH'!$C:$C,STATYSTYKI!$C197,'BAZA DANYCH'!$G:$G,STATYSTYKI!$D197,'BAZA DANYCH'!$I:$I,$L$7)</f>
        <v>223</v>
      </c>
      <c r="CG197" s="52">
        <f>SUMIFS('BAZA DANYCH'!$R:$R,'BAZA DANYCH'!$B:$B,STATYSTYKI!$B197,'BAZA DANYCH'!$J:$J,STATYSTYKI!CG$192,'BAZA DANYCH'!$C:$C,STATYSTYKI!$C197,'BAZA DANYCH'!$G:$G,STATYSTYKI!$D197,'BAZA DANYCH'!$I:$I,$L$7)</f>
        <v>227</v>
      </c>
      <c r="CH197" s="52">
        <f>SUMIFS('BAZA DANYCH'!$R:$R,'BAZA DANYCH'!$B:$B,STATYSTYKI!$B197,'BAZA DANYCH'!$J:$J,STATYSTYKI!CH$192,'BAZA DANYCH'!$C:$C,STATYSTYKI!$C197,'BAZA DANYCH'!$G:$G,STATYSTYKI!$D197,'BAZA DANYCH'!$I:$I,$L$7)</f>
        <v>188</v>
      </c>
      <c r="CI197" s="52">
        <f>SUMIFS('BAZA DANYCH'!$R:$R,'BAZA DANYCH'!$B:$B,STATYSTYKI!$B197,'BAZA DANYCH'!$J:$J,STATYSTYKI!CI$192,'BAZA DANYCH'!$C:$C,STATYSTYKI!$C197,'BAZA DANYCH'!$G:$G,STATYSTYKI!$D197,'BAZA DANYCH'!$I:$I,$L$7)</f>
        <v>216</v>
      </c>
      <c r="CJ197" s="52">
        <f>SUMIFS('BAZA DANYCH'!$R:$R,'BAZA DANYCH'!$B:$B,STATYSTYKI!$B197,'BAZA DANYCH'!$J:$J,STATYSTYKI!CJ$192,'BAZA DANYCH'!$C:$C,STATYSTYKI!$C197,'BAZA DANYCH'!$G:$G,STATYSTYKI!$D197,'BAZA DANYCH'!$I:$I,$L$7)</f>
        <v>166</v>
      </c>
      <c r="CK197" s="52">
        <f>SUMIFS('BAZA DANYCH'!$R:$R,'BAZA DANYCH'!$B:$B,STATYSTYKI!$B197,'BAZA DANYCH'!$J:$J,STATYSTYKI!CK$192,'BAZA DANYCH'!$C:$C,STATYSTYKI!$C197,'BAZA DANYCH'!$G:$G,STATYSTYKI!$D197,'BAZA DANYCH'!$I:$I,$L$7)</f>
        <v>172</v>
      </c>
      <c r="CL197" s="52">
        <f>SUMIFS('BAZA DANYCH'!$R:$R,'BAZA DANYCH'!$B:$B,STATYSTYKI!$B197,'BAZA DANYCH'!$J:$J,STATYSTYKI!CL$192,'BAZA DANYCH'!$C:$C,STATYSTYKI!$C197,'BAZA DANYCH'!$G:$G,STATYSTYKI!$D197,'BAZA DANYCH'!$I:$I,$L$7)</f>
        <v>171</v>
      </c>
      <c r="CM197" s="52">
        <f>SUMIFS('BAZA DANYCH'!$R:$R,'BAZA DANYCH'!$B:$B,STATYSTYKI!$B197,'BAZA DANYCH'!$J:$J,STATYSTYKI!CM$192,'BAZA DANYCH'!$C:$C,STATYSTYKI!$C197,'BAZA DANYCH'!$G:$G,STATYSTYKI!$D197,'BAZA DANYCH'!$I:$I,$L$7)</f>
        <v>157</v>
      </c>
      <c r="CN197" s="52">
        <f>SUMIFS('BAZA DANYCH'!$R:$R,'BAZA DANYCH'!$B:$B,STATYSTYKI!$B197,'BAZA DANYCH'!$J:$J,STATYSTYKI!CN$192,'BAZA DANYCH'!$C:$C,STATYSTYKI!$C197,'BAZA DANYCH'!$G:$G,STATYSTYKI!$D197,'BAZA DANYCH'!$I:$I,$L$7)</f>
        <v>161</v>
      </c>
      <c r="CO197" s="52">
        <f>SUMIFS('BAZA DANYCH'!$R:$R,'BAZA DANYCH'!$B:$B,STATYSTYKI!$B197,'BAZA DANYCH'!$J:$J,STATYSTYKI!CO$192,'BAZA DANYCH'!$C:$C,STATYSTYKI!$C197,'BAZA DANYCH'!$G:$G,STATYSTYKI!$D197,'BAZA DANYCH'!$I:$I,$L$7)</f>
        <v>144</v>
      </c>
      <c r="CP197" s="52">
        <f>SUMIFS('BAZA DANYCH'!$R:$R,'BAZA DANYCH'!$B:$B,STATYSTYKI!$B197,'BAZA DANYCH'!$J:$J,STATYSTYKI!CP$192,'BAZA DANYCH'!$C:$C,STATYSTYKI!$C197,'BAZA DANYCH'!$G:$G,STATYSTYKI!$D197,'BAZA DANYCH'!$I:$I,$L$7)</f>
        <v>124</v>
      </c>
      <c r="CQ197" s="52">
        <f>SUMIFS('BAZA DANYCH'!$R:$R,'BAZA DANYCH'!$B:$B,STATYSTYKI!$B197,'BAZA DANYCH'!$J:$J,STATYSTYKI!CQ$192,'BAZA DANYCH'!$C:$C,STATYSTYKI!$C197,'BAZA DANYCH'!$G:$G,STATYSTYKI!$D197,'BAZA DANYCH'!$I:$I,$L$7)</f>
        <v>122</v>
      </c>
      <c r="CR197" s="52">
        <f>SUMIFS('BAZA DANYCH'!$R:$R,'BAZA DANYCH'!$B:$B,STATYSTYKI!$B197,'BAZA DANYCH'!$J:$J,STATYSTYKI!CR$192,'BAZA DANYCH'!$C:$C,STATYSTYKI!$C197,'BAZA DANYCH'!$G:$G,STATYSTYKI!$D197,'BAZA DANYCH'!$I:$I,$L$7)</f>
        <v>128</v>
      </c>
      <c r="CS197" s="52">
        <f>SUMIFS('BAZA DANYCH'!$R:$R,'BAZA DANYCH'!$B:$B,STATYSTYKI!$B197,'BAZA DANYCH'!$J:$J,STATYSTYKI!CS$192,'BAZA DANYCH'!$C:$C,STATYSTYKI!$C197,'BAZA DANYCH'!$G:$G,STATYSTYKI!$D197,'BAZA DANYCH'!$I:$I,$L$7)</f>
        <v>90</v>
      </c>
      <c r="CT197" s="52">
        <f>SUMIFS('BAZA DANYCH'!$R:$R,'BAZA DANYCH'!$B:$B,STATYSTYKI!$B197,'BAZA DANYCH'!$J:$J,STATYSTYKI!CT$192,'BAZA DANYCH'!$C:$C,STATYSTYKI!$C197,'BAZA DANYCH'!$G:$G,STATYSTYKI!$D197,'BAZA DANYCH'!$I:$I,$L$7)</f>
        <v>87</v>
      </c>
      <c r="CU197" s="52">
        <f>SUMIFS('BAZA DANYCH'!$R:$R,'BAZA DANYCH'!$B:$B,STATYSTYKI!$B197,'BAZA DANYCH'!$J:$J,STATYSTYKI!CU$192,'BAZA DANYCH'!$C:$C,STATYSTYKI!$C197,'BAZA DANYCH'!$G:$G,STATYSTYKI!$D197,'BAZA DANYCH'!$I:$I,$L$7)</f>
        <v>98</v>
      </c>
      <c r="CV197" s="52">
        <f>SUMIFS('BAZA DANYCH'!$R:$R,'BAZA DANYCH'!$B:$B,STATYSTYKI!$B197,'BAZA DANYCH'!$J:$J,STATYSTYKI!CV$192,'BAZA DANYCH'!$C:$C,STATYSTYKI!$C197,'BAZA DANYCH'!$G:$G,STATYSTYKI!$D197,'BAZA DANYCH'!$I:$I,$L$7)</f>
        <v>85</v>
      </c>
      <c r="CW197" s="52">
        <f>SUMIFS('BAZA DANYCH'!$R:$R,'BAZA DANYCH'!$B:$B,STATYSTYKI!$B197,'BAZA DANYCH'!$J:$J,STATYSTYKI!CW$192,'BAZA DANYCH'!$C:$C,STATYSTYKI!$C197,'BAZA DANYCH'!$G:$G,STATYSTYKI!$D197,'BAZA DANYCH'!$I:$I,$L$7)</f>
        <v>66</v>
      </c>
    </row>
    <row r="198" spans="2:101">
      <c r="B198" s="18" t="s">
        <v>127</v>
      </c>
      <c r="C198" s="20" t="s">
        <v>121</v>
      </c>
      <c r="D198" s="20" t="s">
        <v>120</v>
      </c>
      <c r="E198" s="43">
        <f t="shared" si="260"/>
        <v>18055</v>
      </c>
      <c r="F198" s="52">
        <f>SUMIFS('BAZA DANYCH'!$R:$R,'BAZA DANYCH'!$B:$B,STATYSTYKI!$B198,'BAZA DANYCH'!$J:$J,STATYSTYKI!F$192,'BAZA DANYCH'!$C:$C,STATYSTYKI!$C198,'BAZA DANYCH'!$G:$G,STATYSTYKI!$D198,'BAZA DANYCH'!$I:$I,$L$7)</f>
        <v>0</v>
      </c>
      <c r="G198" s="52">
        <f>SUMIFS('BAZA DANYCH'!$R:$R,'BAZA DANYCH'!$B:$B,STATYSTYKI!$B198,'BAZA DANYCH'!$J:$J,STATYSTYKI!G$192,'BAZA DANYCH'!$C:$C,STATYSTYKI!$C198,'BAZA DANYCH'!$G:$G,STATYSTYKI!$D198,'BAZA DANYCH'!$I:$I,$L$7)</f>
        <v>0</v>
      </c>
      <c r="H198" s="52">
        <f>SUMIFS('BAZA DANYCH'!$R:$R,'BAZA DANYCH'!$B:$B,STATYSTYKI!$B198,'BAZA DANYCH'!$J:$J,STATYSTYKI!H$192,'BAZA DANYCH'!$C:$C,STATYSTYKI!$C198,'BAZA DANYCH'!$G:$G,STATYSTYKI!$D198,'BAZA DANYCH'!$I:$I,$L$7)</f>
        <v>0</v>
      </c>
      <c r="I198" s="52">
        <f>SUMIFS('BAZA DANYCH'!$R:$R,'BAZA DANYCH'!$B:$B,STATYSTYKI!$B198,'BAZA DANYCH'!$J:$J,STATYSTYKI!I$192,'BAZA DANYCH'!$C:$C,STATYSTYKI!$C198,'BAZA DANYCH'!$G:$G,STATYSTYKI!$D198,'BAZA DANYCH'!$I:$I,$L$7)</f>
        <v>0</v>
      </c>
      <c r="J198" s="52">
        <f>SUMIFS('BAZA DANYCH'!$R:$R,'BAZA DANYCH'!$B:$B,STATYSTYKI!$B198,'BAZA DANYCH'!$J:$J,STATYSTYKI!J$192,'BAZA DANYCH'!$C:$C,STATYSTYKI!$C198,'BAZA DANYCH'!$G:$G,STATYSTYKI!$D198,'BAZA DANYCH'!$I:$I,$L$7)</f>
        <v>0</v>
      </c>
      <c r="K198" s="52">
        <f>SUMIFS('BAZA DANYCH'!$R:$R,'BAZA DANYCH'!$B:$B,STATYSTYKI!$B198,'BAZA DANYCH'!$J:$J,STATYSTYKI!K$192,'BAZA DANYCH'!$C:$C,STATYSTYKI!$C198,'BAZA DANYCH'!$G:$G,STATYSTYKI!$D198,'BAZA DANYCH'!$I:$I,$L$7)</f>
        <v>0</v>
      </c>
      <c r="L198" s="52">
        <f>SUMIFS('BAZA DANYCH'!$R:$R,'BAZA DANYCH'!$B:$B,STATYSTYKI!$B198,'BAZA DANYCH'!$J:$J,STATYSTYKI!L$192,'BAZA DANYCH'!$C:$C,STATYSTYKI!$C198,'BAZA DANYCH'!$G:$G,STATYSTYKI!$D198,'BAZA DANYCH'!$I:$I,$L$7)</f>
        <v>0</v>
      </c>
      <c r="M198" s="52">
        <f>SUMIFS('BAZA DANYCH'!$R:$R,'BAZA DANYCH'!$B:$B,STATYSTYKI!$B198,'BAZA DANYCH'!$J:$J,STATYSTYKI!M$192,'BAZA DANYCH'!$C:$C,STATYSTYKI!$C198,'BAZA DANYCH'!$G:$G,STATYSTYKI!$D198,'BAZA DANYCH'!$I:$I,$L$7)</f>
        <v>0</v>
      </c>
      <c r="N198" s="52">
        <f>SUMIFS('BAZA DANYCH'!$R:$R,'BAZA DANYCH'!$B:$B,STATYSTYKI!$B198,'BAZA DANYCH'!$J:$J,STATYSTYKI!N$192,'BAZA DANYCH'!$C:$C,STATYSTYKI!$C198,'BAZA DANYCH'!$G:$G,STATYSTYKI!$D198,'BAZA DANYCH'!$I:$I,$L$7)</f>
        <v>0</v>
      </c>
      <c r="O198" s="52">
        <f>SUMIFS('BAZA DANYCH'!$R:$R,'BAZA DANYCH'!$B:$B,STATYSTYKI!$B198,'BAZA DANYCH'!$J:$J,STATYSTYKI!O$192,'BAZA DANYCH'!$C:$C,STATYSTYKI!$C198,'BAZA DANYCH'!$G:$G,STATYSTYKI!$D198,'BAZA DANYCH'!$I:$I,$L$7)</f>
        <v>0</v>
      </c>
      <c r="P198" s="52">
        <f>SUMIFS('BAZA DANYCH'!$R:$R,'BAZA DANYCH'!$B:$B,STATYSTYKI!$B198,'BAZA DANYCH'!$J:$J,STATYSTYKI!P$192,'BAZA DANYCH'!$C:$C,STATYSTYKI!$C198,'BAZA DANYCH'!$G:$G,STATYSTYKI!$D198,'BAZA DANYCH'!$I:$I,$L$7)</f>
        <v>0</v>
      </c>
      <c r="Q198" s="52">
        <f>SUMIFS('BAZA DANYCH'!$R:$R,'BAZA DANYCH'!$B:$B,STATYSTYKI!$B198,'BAZA DANYCH'!$J:$J,STATYSTYKI!Q$192,'BAZA DANYCH'!$C:$C,STATYSTYKI!$C198,'BAZA DANYCH'!$G:$G,STATYSTYKI!$D198,'BAZA DANYCH'!$I:$I,$L$7)</f>
        <v>0</v>
      </c>
      <c r="R198" s="52">
        <f>SUMIFS('BAZA DANYCH'!$R:$R,'BAZA DANYCH'!$B:$B,STATYSTYKI!$B198,'BAZA DANYCH'!$J:$J,STATYSTYKI!R$192,'BAZA DANYCH'!$C:$C,STATYSTYKI!$C198,'BAZA DANYCH'!$G:$G,STATYSTYKI!$D198,'BAZA DANYCH'!$I:$I,$L$7)</f>
        <v>0</v>
      </c>
      <c r="S198" s="52">
        <f>SUMIFS('BAZA DANYCH'!$R:$R,'BAZA DANYCH'!$B:$B,STATYSTYKI!$B198,'BAZA DANYCH'!$J:$J,STATYSTYKI!S$192,'BAZA DANYCH'!$C:$C,STATYSTYKI!$C198,'BAZA DANYCH'!$G:$G,STATYSTYKI!$D198,'BAZA DANYCH'!$I:$I,$L$7)</f>
        <v>0</v>
      </c>
      <c r="T198" s="52">
        <f>SUMIFS('BAZA DANYCH'!$R:$R,'BAZA DANYCH'!$B:$B,STATYSTYKI!$B198,'BAZA DANYCH'!$J:$J,STATYSTYKI!T$192,'BAZA DANYCH'!$C:$C,STATYSTYKI!$C198,'BAZA DANYCH'!$G:$G,STATYSTYKI!$D198,'BAZA DANYCH'!$I:$I,$L$7)</f>
        <v>0</v>
      </c>
      <c r="U198" s="52">
        <f>SUMIFS('BAZA DANYCH'!$R:$R,'BAZA DANYCH'!$B:$B,STATYSTYKI!$B198,'BAZA DANYCH'!$J:$J,STATYSTYKI!U$192,'BAZA DANYCH'!$C:$C,STATYSTYKI!$C198,'BAZA DANYCH'!$G:$G,STATYSTYKI!$D198,'BAZA DANYCH'!$I:$I,$L$7)</f>
        <v>0</v>
      </c>
      <c r="V198" s="52">
        <f>SUMIFS('BAZA DANYCH'!$R:$R,'BAZA DANYCH'!$B:$B,STATYSTYKI!$B198,'BAZA DANYCH'!$J:$J,STATYSTYKI!V$192,'BAZA DANYCH'!$C:$C,STATYSTYKI!$C198,'BAZA DANYCH'!$G:$G,STATYSTYKI!$D198,'BAZA DANYCH'!$I:$I,$L$7)</f>
        <v>0</v>
      </c>
      <c r="W198" s="52">
        <f>SUMIFS('BAZA DANYCH'!$R:$R,'BAZA DANYCH'!$B:$B,STATYSTYKI!$B198,'BAZA DANYCH'!$J:$J,STATYSTYKI!W$192,'BAZA DANYCH'!$C:$C,STATYSTYKI!$C198,'BAZA DANYCH'!$G:$G,STATYSTYKI!$D198,'BAZA DANYCH'!$I:$I,$L$7)</f>
        <v>0</v>
      </c>
      <c r="X198" s="52">
        <f>SUMIFS('BAZA DANYCH'!$R:$R,'BAZA DANYCH'!$B:$B,STATYSTYKI!$B198,'BAZA DANYCH'!$J:$J,STATYSTYKI!X$192,'BAZA DANYCH'!$C:$C,STATYSTYKI!$C198,'BAZA DANYCH'!$G:$G,STATYSTYKI!$D198,'BAZA DANYCH'!$I:$I,$L$7)</f>
        <v>0</v>
      </c>
      <c r="Y198" s="52">
        <f>SUMIFS('BAZA DANYCH'!$R:$R,'BAZA DANYCH'!$B:$B,STATYSTYKI!$B198,'BAZA DANYCH'!$J:$J,STATYSTYKI!Y$192,'BAZA DANYCH'!$C:$C,STATYSTYKI!$C198,'BAZA DANYCH'!$G:$G,STATYSTYKI!$D198,'BAZA DANYCH'!$I:$I,$L$7)</f>
        <v>0</v>
      </c>
      <c r="Z198" s="52">
        <f>SUMIFS('BAZA DANYCH'!$R:$R,'BAZA DANYCH'!$B:$B,STATYSTYKI!$B198,'BAZA DANYCH'!$J:$J,STATYSTYKI!Z$192,'BAZA DANYCH'!$C:$C,STATYSTYKI!$C198,'BAZA DANYCH'!$G:$G,STATYSTYKI!$D198,'BAZA DANYCH'!$I:$I,$L$7)</f>
        <v>0</v>
      </c>
      <c r="AA198" s="52">
        <f>SUMIFS('BAZA DANYCH'!$R:$R,'BAZA DANYCH'!$B:$B,STATYSTYKI!$B198,'BAZA DANYCH'!$J:$J,STATYSTYKI!AA$192,'BAZA DANYCH'!$C:$C,STATYSTYKI!$C198,'BAZA DANYCH'!$G:$G,STATYSTYKI!$D198,'BAZA DANYCH'!$I:$I,$L$7)</f>
        <v>0</v>
      </c>
      <c r="AB198" s="52">
        <f>SUMIFS('BAZA DANYCH'!$R:$R,'BAZA DANYCH'!$B:$B,STATYSTYKI!$B198,'BAZA DANYCH'!$J:$J,STATYSTYKI!AB$192,'BAZA DANYCH'!$C:$C,STATYSTYKI!$C198,'BAZA DANYCH'!$G:$G,STATYSTYKI!$D198,'BAZA DANYCH'!$I:$I,$L$7)</f>
        <v>0</v>
      </c>
      <c r="AC198" s="52">
        <f>SUMIFS('BAZA DANYCH'!$R:$R,'BAZA DANYCH'!$B:$B,STATYSTYKI!$B198,'BAZA DANYCH'!$J:$J,STATYSTYKI!AC$192,'BAZA DANYCH'!$C:$C,STATYSTYKI!$C198,'BAZA DANYCH'!$G:$G,STATYSTYKI!$D198,'BAZA DANYCH'!$I:$I,$L$7)</f>
        <v>0</v>
      </c>
      <c r="AD198" s="52">
        <f>SUMIFS('BAZA DANYCH'!$R:$R,'BAZA DANYCH'!$B:$B,STATYSTYKI!$B198,'BAZA DANYCH'!$J:$J,STATYSTYKI!AD$192,'BAZA DANYCH'!$C:$C,STATYSTYKI!$C198,'BAZA DANYCH'!$G:$G,STATYSTYKI!$D198,'BAZA DANYCH'!$I:$I,$L$7)</f>
        <v>0</v>
      </c>
      <c r="AE198" s="52">
        <f>SUMIFS('BAZA DANYCH'!$R:$R,'BAZA DANYCH'!$B:$B,STATYSTYKI!$B198,'BAZA DANYCH'!$J:$J,STATYSTYKI!AE$192,'BAZA DANYCH'!$C:$C,STATYSTYKI!$C198,'BAZA DANYCH'!$G:$G,STATYSTYKI!$D198,'BAZA DANYCH'!$I:$I,$L$7)</f>
        <v>0</v>
      </c>
      <c r="AF198" s="52">
        <f>SUMIFS('BAZA DANYCH'!$R:$R,'BAZA DANYCH'!$B:$B,STATYSTYKI!$B198,'BAZA DANYCH'!$J:$J,STATYSTYKI!AF$192,'BAZA DANYCH'!$C:$C,STATYSTYKI!$C198,'BAZA DANYCH'!$G:$G,STATYSTYKI!$D198,'BAZA DANYCH'!$I:$I,$L$7)</f>
        <v>0</v>
      </c>
      <c r="AG198" s="52">
        <f>SUMIFS('BAZA DANYCH'!$R:$R,'BAZA DANYCH'!$B:$B,STATYSTYKI!$B198,'BAZA DANYCH'!$J:$J,STATYSTYKI!AG$192,'BAZA DANYCH'!$C:$C,STATYSTYKI!$C198,'BAZA DANYCH'!$G:$G,STATYSTYKI!$D198,'BAZA DANYCH'!$I:$I,$L$7)</f>
        <v>0</v>
      </c>
      <c r="AH198" s="52">
        <f>SUMIFS('BAZA DANYCH'!$R:$R,'BAZA DANYCH'!$B:$B,STATYSTYKI!$B198,'BAZA DANYCH'!$J:$J,STATYSTYKI!AH$192,'BAZA DANYCH'!$C:$C,STATYSTYKI!$C198,'BAZA DANYCH'!$G:$G,STATYSTYKI!$D198,'BAZA DANYCH'!$I:$I,$L$7)</f>
        <v>0</v>
      </c>
      <c r="AI198" s="52">
        <f>SUMIFS('BAZA DANYCH'!$R:$R,'BAZA DANYCH'!$B:$B,STATYSTYKI!$B198,'BAZA DANYCH'!$J:$J,STATYSTYKI!AI$192,'BAZA DANYCH'!$C:$C,STATYSTYKI!$C198,'BAZA DANYCH'!$G:$G,STATYSTYKI!$D198,'BAZA DANYCH'!$I:$I,$L$7)</f>
        <v>0</v>
      </c>
      <c r="AJ198" s="52">
        <f>SUMIFS('BAZA DANYCH'!$R:$R,'BAZA DANYCH'!$B:$B,STATYSTYKI!$B198,'BAZA DANYCH'!$J:$J,STATYSTYKI!AJ$192,'BAZA DANYCH'!$C:$C,STATYSTYKI!$C198,'BAZA DANYCH'!$G:$G,STATYSTYKI!$D198,'BAZA DANYCH'!$I:$I,$L$7)</f>
        <v>0</v>
      </c>
      <c r="AK198" s="52">
        <f>SUMIFS('BAZA DANYCH'!$R:$R,'BAZA DANYCH'!$B:$B,STATYSTYKI!$B198,'BAZA DANYCH'!$J:$J,STATYSTYKI!AK$192,'BAZA DANYCH'!$C:$C,STATYSTYKI!$C198,'BAZA DANYCH'!$G:$G,STATYSTYKI!$D198,'BAZA DANYCH'!$I:$I,$L$7)</f>
        <v>0</v>
      </c>
      <c r="AL198" s="52">
        <f>SUMIFS('BAZA DANYCH'!$R:$R,'BAZA DANYCH'!$B:$B,STATYSTYKI!$B198,'BAZA DANYCH'!$J:$J,STATYSTYKI!AL$192,'BAZA DANYCH'!$C:$C,STATYSTYKI!$C198,'BAZA DANYCH'!$G:$G,STATYSTYKI!$D198,'BAZA DANYCH'!$I:$I,$L$7)</f>
        <v>0</v>
      </c>
      <c r="AM198" s="52">
        <f>SUMIFS('BAZA DANYCH'!$R:$R,'BAZA DANYCH'!$B:$B,STATYSTYKI!$B198,'BAZA DANYCH'!$J:$J,STATYSTYKI!AM$192,'BAZA DANYCH'!$C:$C,STATYSTYKI!$C198,'BAZA DANYCH'!$G:$G,STATYSTYKI!$D198,'BAZA DANYCH'!$I:$I,$L$7)</f>
        <v>0</v>
      </c>
      <c r="AN198" s="52">
        <f>SUMIFS('BAZA DANYCH'!$R:$R,'BAZA DANYCH'!$B:$B,STATYSTYKI!$B198,'BAZA DANYCH'!$J:$J,STATYSTYKI!AN$192,'BAZA DANYCH'!$C:$C,STATYSTYKI!$C198,'BAZA DANYCH'!$G:$G,STATYSTYKI!$D198,'BAZA DANYCH'!$I:$I,$L$7)</f>
        <v>0</v>
      </c>
      <c r="AO198" s="52">
        <f>SUMIFS('BAZA DANYCH'!$R:$R,'BAZA DANYCH'!$B:$B,STATYSTYKI!$B198,'BAZA DANYCH'!$J:$J,STATYSTYKI!AO$192,'BAZA DANYCH'!$C:$C,STATYSTYKI!$C198,'BAZA DANYCH'!$G:$G,STATYSTYKI!$D198,'BAZA DANYCH'!$I:$I,$L$7)</f>
        <v>0</v>
      </c>
      <c r="AP198" s="52">
        <f>SUMIFS('BAZA DANYCH'!$R:$R,'BAZA DANYCH'!$B:$B,STATYSTYKI!$B198,'BAZA DANYCH'!$J:$J,STATYSTYKI!AP$192,'BAZA DANYCH'!$C:$C,STATYSTYKI!$C198,'BAZA DANYCH'!$G:$G,STATYSTYKI!$D198,'BAZA DANYCH'!$I:$I,$L$7)</f>
        <v>3</v>
      </c>
      <c r="AQ198" s="52">
        <f>SUMIFS('BAZA DANYCH'!$R:$R,'BAZA DANYCH'!$B:$B,STATYSTYKI!$B198,'BAZA DANYCH'!$J:$J,STATYSTYKI!AQ$192,'BAZA DANYCH'!$C:$C,STATYSTYKI!$C198,'BAZA DANYCH'!$G:$G,STATYSTYKI!$D198,'BAZA DANYCH'!$I:$I,$L$7)</f>
        <v>407</v>
      </c>
      <c r="AR198" s="52">
        <f>SUMIFS('BAZA DANYCH'!$R:$R,'BAZA DANYCH'!$B:$B,STATYSTYKI!$B198,'BAZA DANYCH'!$J:$J,STATYSTYKI!AR$192,'BAZA DANYCH'!$C:$C,STATYSTYKI!$C198,'BAZA DANYCH'!$G:$G,STATYSTYKI!$D198,'BAZA DANYCH'!$I:$I,$L$7)</f>
        <v>413</v>
      </c>
      <c r="AS198" s="52">
        <f>SUMIFS('BAZA DANYCH'!$R:$R,'BAZA DANYCH'!$B:$B,STATYSTYKI!$B198,'BAZA DANYCH'!$J:$J,STATYSTYKI!AS$192,'BAZA DANYCH'!$C:$C,STATYSTYKI!$C198,'BAZA DANYCH'!$G:$G,STATYSTYKI!$D198,'BAZA DANYCH'!$I:$I,$L$7)</f>
        <v>352</v>
      </c>
      <c r="AT198" s="52">
        <f>SUMIFS('BAZA DANYCH'!$R:$R,'BAZA DANYCH'!$B:$B,STATYSTYKI!$B198,'BAZA DANYCH'!$J:$J,STATYSTYKI!AT$192,'BAZA DANYCH'!$C:$C,STATYSTYKI!$C198,'BAZA DANYCH'!$G:$G,STATYSTYKI!$D198,'BAZA DANYCH'!$I:$I,$L$7)</f>
        <v>385</v>
      </c>
      <c r="AU198" s="52">
        <f>SUMIFS('BAZA DANYCH'!$R:$R,'BAZA DANYCH'!$B:$B,STATYSTYKI!$B198,'BAZA DANYCH'!$J:$J,STATYSTYKI!AU$192,'BAZA DANYCH'!$C:$C,STATYSTYKI!$C198,'BAZA DANYCH'!$G:$G,STATYSTYKI!$D198,'BAZA DANYCH'!$I:$I,$L$7)</f>
        <v>351</v>
      </c>
      <c r="AV198" s="52">
        <f>SUMIFS('BAZA DANYCH'!$R:$R,'BAZA DANYCH'!$B:$B,STATYSTYKI!$B198,'BAZA DANYCH'!$J:$J,STATYSTYKI!AV$192,'BAZA DANYCH'!$C:$C,STATYSTYKI!$C198,'BAZA DANYCH'!$G:$G,STATYSTYKI!$D198,'BAZA DANYCH'!$I:$I,$L$7)</f>
        <v>344</v>
      </c>
      <c r="AW198" s="52">
        <f>SUMIFS('BAZA DANYCH'!$R:$R,'BAZA DANYCH'!$B:$B,STATYSTYKI!$B198,'BAZA DANYCH'!$J:$J,STATYSTYKI!AW$192,'BAZA DANYCH'!$C:$C,STATYSTYKI!$C198,'BAZA DANYCH'!$G:$G,STATYSTYKI!$D198,'BAZA DANYCH'!$I:$I,$L$7)</f>
        <v>345</v>
      </c>
      <c r="AX198" s="52">
        <f>SUMIFS('BAZA DANYCH'!$R:$R,'BAZA DANYCH'!$B:$B,STATYSTYKI!$B198,'BAZA DANYCH'!$J:$J,STATYSTYKI!AX$192,'BAZA DANYCH'!$C:$C,STATYSTYKI!$C198,'BAZA DANYCH'!$G:$G,STATYSTYKI!$D198,'BAZA DANYCH'!$I:$I,$L$7)</f>
        <v>321</v>
      </c>
      <c r="AY198" s="52">
        <f>SUMIFS('BAZA DANYCH'!$R:$R,'BAZA DANYCH'!$B:$B,STATYSTYKI!$B198,'BAZA DANYCH'!$J:$J,STATYSTYKI!AY$192,'BAZA DANYCH'!$C:$C,STATYSTYKI!$C198,'BAZA DANYCH'!$G:$G,STATYSTYKI!$D198,'BAZA DANYCH'!$I:$I,$L$7)</f>
        <v>325</v>
      </c>
      <c r="AZ198" s="52">
        <f>SUMIFS('BAZA DANYCH'!$R:$R,'BAZA DANYCH'!$B:$B,STATYSTYKI!$B198,'BAZA DANYCH'!$J:$J,STATYSTYKI!AZ$192,'BAZA DANYCH'!$C:$C,STATYSTYKI!$C198,'BAZA DANYCH'!$G:$G,STATYSTYKI!$D198,'BAZA DANYCH'!$I:$I,$L$7)</f>
        <v>340</v>
      </c>
      <c r="BA198" s="52">
        <f>SUMIFS('BAZA DANYCH'!$R:$R,'BAZA DANYCH'!$B:$B,STATYSTYKI!$B198,'BAZA DANYCH'!$J:$J,STATYSTYKI!BA$192,'BAZA DANYCH'!$C:$C,STATYSTYKI!$C198,'BAZA DANYCH'!$G:$G,STATYSTYKI!$D198,'BAZA DANYCH'!$I:$I,$L$7)</f>
        <v>306</v>
      </c>
      <c r="BB198" s="52">
        <f>SUMIFS('BAZA DANYCH'!$R:$R,'BAZA DANYCH'!$B:$B,STATYSTYKI!$B198,'BAZA DANYCH'!$J:$J,STATYSTYKI!BB$192,'BAZA DANYCH'!$C:$C,STATYSTYKI!$C198,'BAZA DANYCH'!$G:$G,STATYSTYKI!$D198,'BAZA DANYCH'!$I:$I,$L$7)</f>
        <v>326</v>
      </c>
      <c r="BC198" s="52">
        <f>SUMIFS('BAZA DANYCH'!$R:$R,'BAZA DANYCH'!$B:$B,STATYSTYKI!$B198,'BAZA DANYCH'!$J:$J,STATYSTYKI!BC$192,'BAZA DANYCH'!$C:$C,STATYSTYKI!$C198,'BAZA DANYCH'!$G:$G,STATYSTYKI!$D198,'BAZA DANYCH'!$I:$I,$L$7)</f>
        <v>333</v>
      </c>
      <c r="BD198" s="52">
        <f>SUMIFS('BAZA DANYCH'!$R:$R,'BAZA DANYCH'!$B:$B,STATYSTYKI!$B198,'BAZA DANYCH'!$J:$J,STATYSTYKI!BD$192,'BAZA DANYCH'!$C:$C,STATYSTYKI!$C198,'BAZA DANYCH'!$G:$G,STATYSTYKI!$D198,'BAZA DANYCH'!$I:$I,$L$7)</f>
        <v>326</v>
      </c>
      <c r="BE198" s="52">
        <f>SUMIFS('BAZA DANYCH'!$R:$R,'BAZA DANYCH'!$B:$B,STATYSTYKI!$B198,'BAZA DANYCH'!$J:$J,STATYSTYKI!BE$192,'BAZA DANYCH'!$C:$C,STATYSTYKI!$C198,'BAZA DANYCH'!$G:$G,STATYSTYKI!$D198,'BAZA DANYCH'!$I:$I,$L$7)</f>
        <v>308</v>
      </c>
      <c r="BF198" s="52">
        <f>SUMIFS('BAZA DANYCH'!$R:$R,'BAZA DANYCH'!$B:$B,STATYSTYKI!$B198,'BAZA DANYCH'!$J:$J,STATYSTYKI!BF$192,'BAZA DANYCH'!$C:$C,STATYSTYKI!$C198,'BAZA DANYCH'!$G:$G,STATYSTYKI!$D198,'BAZA DANYCH'!$I:$I,$L$7)</f>
        <v>301</v>
      </c>
      <c r="BG198" s="52">
        <f>SUMIFS('BAZA DANYCH'!$R:$R,'BAZA DANYCH'!$B:$B,STATYSTYKI!$B198,'BAZA DANYCH'!$J:$J,STATYSTYKI!BG$192,'BAZA DANYCH'!$C:$C,STATYSTYKI!$C198,'BAZA DANYCH'!$G:$G,STATYSTYKI!$D198,'BAZA DANYCH'!$I:$I,$L$7)</f>
        <v>358</v>
      </c>
      <c r="BH198" s="52">
        <f>SUMIFS('BAZA DANYCH'!$R:$R,'BAZA DANYCH'!$B:$B,STATYSTYKI!$B198,'BAZA DANYCH'!$J:$J,STATYSTYKI!BH$192,'BAZA DANYCH'!$C:$C,STATYSTYKI!$C198,'BAZA DANYCH'!$G:$G,STATYSTYKI!$D198,'BAZA DANYCH'!$I:$I,$L$7)</f>
        <v>333</v>
      </c>
      <c r="BI198" s="52">
        <f>SUMIFS('BAZA DANYCH'!$R:$R,'BAZA DANYCH'!$B:$B,STATYSTYKI!$B198,'BAZA DANYCH'!$J:$J,STATYSTYKI!BI$192,'BAZA DANYCH'!$C:$C,STATYSTYKI!$C198,'BAZA DANYCH'!$G:$G,STATYSTYKI!$D198,'BAZA DANYCH'!$I:$I,$L$7)</f>
        <v>343</v>
      </c>
      <c r="BJ198" s="52">
        <f>SUMIFS('BAZA DANYCH'!$R:$R,'BAZA DANYCH'!$B:$B,STATYSTYKI!$B198,'BAZA DANYCH'!$J:$J,STATYSTYKI!BJ$192,'BAZA DANYCH'!$C:$C,STATYSTYKI!$C198,'BAZA DANYCH'!$G:$G,STATYSTYKI!$D198,'BAZA DANYCH'!$I:$I,$L$7)</f>
        <v>342</v>
      </c>
      <c r="BK198" s="52">
        <f>SUMIFS('BAZA DANYCH'!$R:$R,'BAZA DANYCH'!$B:$B,STATYSTYKI!$B198,'BAZA DANYCH'!$J:$J,STATYSTYKI!BK$192,'BAZA DANYCH'!$C:$C,STATYSTYKI!$C198,'BAZA DANYCH'!$G:$G,STATYSTYKI!$D198,'BAZA DANYCH'!$I:$I,$L$7)</f>
        <v>390</v>
      </c>
      <c r="BL198" s="52">
        <f>SUMIFS('BAZA DANYCH'!$R:$R,'BAZA DANYCH'!$B:$B,STATYSTYKI!$B198,'BAZA DANYCH'!$J:$J,STATYSTYKI!BL$192,'BAZA DANYCH'!$C:$C,STATYSTYKI!$C198,'BAZA DANYCH'!$G:$G,STATYSTYKI!$D198,'BAZA DANYCH'!$I:$I,$L$7)</f>
        <v>378</v>
      </c>
      <c r="BM198" s="52">
        <f>SUMIFS('BAZA DANYCH'!$R:$R,'BAZA DANYCH'!$B:$B,STATYSTYKI!$B198,'BAZA DANYCH'!$J:$J,STATYSTYKI!BM$192,'BAZA DANYCH'!$C:$C,STATYSTYKI!$C198,'BAZA DANYCH'!$G:$G,STATYSTYKI!$D198,'BAZA DANYCH'!$I:$I,$L$7)</f>
        <v>403</v>
      </c>
      <c r="BN198" s="52">
        <f>SUMIFS('BAZA DANYCH'!$R:$R,'BAZA DANYCH'!$B:$B,STATYSTYKI!$B198,'BAZA DANYCH'!$J:$J,STATYSTYKI!BN$192,'BAZA DANYCH'!$C:$C,STATYSTYKI!$C198,'BAZA DANYCH'!$G:$G,STATYSTYKI!$D198,'BAZA DANYCH'!$I:$I,$L$7)</f>
        <v>358</v>
      </c>
      <c r="BO198" s="52">
        <f>SUMIFS('BAZA DANYCH'!$R:$R,'BAZA DANYCH'!$B:$B,STATYSTYKI!$B198,'BAZA DANYCH'!$J:$J,STATYSTYKI!BO$192,'BAZA DANYCH'!$C:$C,STATYSTYKI!$C198,'BAZA DANYCH'!$G:$G,STATYSTYKI!$D198,'BAZA DANYCH'!$I:$I,$L$7)</f>
        <v>391</v>
      </c>
      <c r="BP198" s="52">
        <f>SUMIFS('BAZA DANYCH'!$R:$R,'BAZA DANYCH'!$B:$B,STATYSTYKI!$B198,'BAZA DANYCH'!$J:$J,STATYSTYKI!BP$192,'BAZA DANYCH'!$C:$C,STATYSTYKI!$C198,'BAZA DANYCH'!$G:$G,STATYSTYKI!$D198,'BAZA DANYCH'!$I:$I,$L$7)</f>
        <v>415</v>
      </c>
      <c r="BQ198" s="52">
        <f>SUMIFS('BAZA DANYCH'!$R:$R,'BAZA DANYCH'!$B:$B,STATYSTYKI!$B198,'BAZA DANYCH'!$J:$J,STATYSTYKI!BQ$192,'BAZA DANYCH'!$C:$C,STATYSTYKI!$C198,'BAZA DANYCH'!$G:$G,STATYSTYKI!$D198,'BAZA DANYCH'!$I:$I,$L$7)</f>
        <v>447</v>
      </c>
      <c r="BR198" s="52">
        <f>SUMIFS('BAZA DANYCH'!$R:$R,'BAZA DANYCH'!$B:$B,STATYSTYKI!$B198,'BAZA DANYCH'!$J:$J,STATYSTYKI!BR$192,'BAZA DANYCH'!$C:$C,STATYSTYKI!$C198,'BAZA DANYCH'!$G:$G,STATYSTYKI!$D198,'BAZA DANYCH'!$I:$I,$L$7)</f>
        <v>440</v>
      </c>
      <c r="BS198" s="52">
        <f>SUMIFS('BAZA DANYCH'!$R:$R,'BAZA DANYCH'!$B:$B,STATYSTYKI!$B198,'BAZA DANYCH'!$J:$J,STATYSTYKI!BS$192,'BAZA DANYCH'!$C:$C,STATYSTYKI!$C198,'BAZA DANYCH'!$G:$G,STATYSTYKI!$D198,'BAZA DANYCH'!$I:$I,$L$7)</f>
        <v>426</v>
      </c>
      <c r="BT198" s="52">
        <f>SUMIFS('BAZA DANYCH'!$R:$R,'BAZA DANYCH'!$B:$B,STATYSTYKI!$B198,'BAZA DANYCH'!$J:$J,STATYSTYKI!BT$192,'BAZA DANYCH'!$C:$C,STATYSTYKI!$C198,'BAZA DANYCH'!$G:$G,STATYSTYKI!$D198,'BAZA DANYCH'!$I:$I,$L$7)</f>
        <v>498</v>
      </c>
      <c r="BU198" s="52">
        <f>SUMIFS('BAZA DANYCH'!$R:$R,'BAZA DANYCH'!$B:$B,STATYSTYKI!$B198,'BAZA DANYCH'!$J:$J,STATYSTYKI!BU$192,'BAZA DANYCH'!$C:$C,STATYSTYKI!$C198,'BAZA DANYCH'!$G:$G,STATYSTYKI!$D198,'BAZA DANYCH'!$I:$I,$L$7)</f>
        <v>465</v>
      </c>
      <c r="BV198" s="52">
        <f>SUMIFS('BAZA DANYCH'!$R:$R,'BAZA DANYCH'!$B:$B,STATYSTYKI!$B198,'BAZA DANYCH'!$J:$J,STATYSTYKI!BV$192,'BAZA DANYCH'!$C:$C,STATYSTYKI!$C198,'BAZA DANYCH'!$G:$G,STATYSTYKI!$D198,'BAZA DANYCH'!$I:$I,$L$7)</f>
        <v>406</v>
      </c>
      <c r="BW198" s="52">
        <f>SUMIFS('BAZA DANYCH'!$R:$R,'BAZA DANYCH'!$B:$B,STATYSTYKI!$B198,'BAZA DANYCH'!$J:$J,STATYSTYKI!BW$192,'BAZA DANYCH'!$C:$C,STATYSTYKI!$C198,'BAZA DANYCH'!$G:$G,STATYSTYKI!$D198,'BAZA DANYCH'!$I:$I,$L$7)</f>
        <v>358</v>
      </c>
      <c r="BX198" s="52">
        <f>SUMIFS('BAZA DANYCH'!$R:$R,'BAZA DANYCH'!$B:$B,STATYSTYKI!$B198,'BAZA DANYCH'!$J:$J,STATYSTYKI!BX$192,'BAZA DANYCH'!$C:$C,STATYSTYKI!$C198,'BAZA DANYCH'!$G:$G,STATYSTYKI!$D198,'BAZA DANYCH'!$I:$I,$L$7)</f>
        <v>370</v>
      </c>
      <c r="BY198" s="52">
        <f>SUMIFS('BAZA DANYCH'!$R:$R,'BAZA DANYCH'!$B:$B,STATYSTYKI!$B198,'BAZA DANYCH'!$J:$J,STATYSTYKI!BY$192,'BAZA DANYCH'!$C:$C,STATYSTYKI!$C198,'BAZA DANYCH'!$G:$G,STATYSTYKI!$D198,'BAZA DANYCH'!$I:$I,$L$7)</f>
        <v>347</v>
      </c>
      <c r="BZ198" s="52">
        <f>SUMIFS('BAZA DANYCH'!$R:$R,'BAZA DANYCH'!$B:$B,STATYSTYKI!$B198,'BAZA DANYCH'!$J:$J,STATYSTYKI!BZ$192,'BAZA DANYCH'!$C:$C,STATYSTYKI!$C198,'BAZA DANYCH'!$G:$G,STATYSTYKI!$D198,'BAZA DANYCH'!$I:$I,$L$7)</f>
        <v>342</v>
      </c>
      <c r="CA198" s="52">
        <f>SUMIFS('BAZA DANYCH'!$R:$R,'BAZA DANYCH'!$B:$B,STATYSTYKI!$B198,'BAZA DANYCH'!$J:$J,STATYSTYKI!CA$192,'BAZA DANYCH'!$C:$C,STATYSTYKI!$C198,'BAZA DANYCH'!$G:$G,STATYSTYKI!$D198,'BAZA DANYCH'!$I:$I,$L$7)</f>
        <v>322</v>
      </c>
      <c r="CB198" s="52">
        <f>SUMIFS('BAZA DANYCH'!$R:$R,'BAZA DANYCH'!$B:$B,STATYSTYKI!$B198,'BAZA DANYCH'!$J:$J,STATYSTYKI!CB$192,'BAZA DANYCH'!$C:$C,STATYSTYKI!$C198,'BAZA DANYCH'!$G:$G,STATYSTYKI!$D198,'BAZA DANYCH'!$I:$I,$L$7)</f>
        <v>324</v>
      </c>
      <c r="CC198" s="52">
        <f>SUMIFS('BAZA DANYCH'!$R:$R,'BAZA DANYCH'!$B:$B,STATYSTYKI!$B198,'BAZA DANYCH'!$J:$J,STATYSTYKI!CC$192,'BAZA DANYCH'!$C:$C,STATYSTYKI!$C198,'BAZA DANYCH'!$G:$G,STATYSTYKI!$D198,'BAZA DANYCH'!$I:$I,$L$7)</f>
        <v>311</v>
      </c>
      <c r="CD198" s="52">
        <f>SUMIFS('BAZA DANYCH'!$R:$R,'BAZA DANYCH'!$B:$B,STATYSTYKI!$B198,'BAZA DANYCH'!$J:$J,STATYSTYKI!CD$192,'BAZA DANYCH'!$C:$C,STATYSTYKI!$C198,'BAZA DANYCH'!$G:$G,STATYSTYKI!$D198,'BAZA DANYCH'!$I:$I,$L$7)</f>
        <v>287</v>
      </c>
      <c r="CE198" s="52">
        <f>SUMIFS('BAZA DANYCH'!$R:$R,'BAZA DANYCH'!$B:$B,STATYSTYKI!$B198,'BAZA DANYCH'!$J:$J,STATYSTYKI!CE$192,'BAZA DANYCH'!$C:$C,STATYSTYKI!$C198,'BAZA DANYCH'!$G:$G,STATYSTYKI!$D198,'BAZA DANYCH'!$I:$I,$L$7)</f>
        <v>290</v>
      </c>
      <c r="CF198" s="52">
        <f>SUMIFS('BAZA DANYCH'!$R:$R,'BAZA DANYCH'!$B:$B,STATYSTYKI!$B198,'BAZA DANYCH'!$J:$J,STATYSTYKI!CF$192,'BAZA DANYCH'!$C:$C,STATYSTYKI!$C198,'BAZA DANYCH'!$G:$G,STATYSTYKI!$D198,'BAZA DANYCH'!$I:$I,$L$7)</f>
        <v>265</v>
      </c>
      <c r="CG198" s="52">
        <f>SUMIFS('BAZA DANYCH'!$R:$R,'BAZA DANYCH'!$B:$B,STATYSTYKI!$B198,'BAZA DANYCH'!$J:$J,STATYSTYKI!CG$192,'BAZA DANYCH'!$C:$C,STATYSTYKI!$C198,'BAZA DANYCH'!$G:$G,STATYSTYKI!$D198,'BAZA DANYCH'!$I:$I,$L$7)</f>
        <v>262</v>
      </c>
      <c r="CH198" s="52">
        <f>SUMIFS('BAZA DANYCH'!$R:$R,'BAZA DANYCH'!$B:$B,STATYSTYKI!$B198,'BAZA DANYCH'!$J:$J,STATYSTYKI!CH$192,'BAZA DANYCH'!$C:$C,STATYSTYKI!$C198,'BAZA DANYCH'!$G:$G,STATYSTYKI!$D198,'BAZA DANYCH'!$I:$I,$L$7)</f>
        <v>252</v>
      </c>
      <c r="CI198" s="52">
        <f>SUMIFS('BAZA DANYCH'!$R:$R,'BAZA DANYCH'!$B:$B,STATYSTYKI!$B198,'BAZA DANYCH'!$J:$J,STATYSTYKI!CI$192,'BAZA DANYCH'!$C:$C,STATYSTYKI!$C198,'BAZA DANYCH'!$G:$G,STATYSTYKI!$D198,'BAZA DANYCH'!$I:$I,$L$7)</f>
        <v>228</v>
      </c>
      <c r="CJ198" s="52">
        <f>SUMIFS('BAZA DANYCH'!$R:$R,'BAZA DANYCH'!$B:$B,STATYSTYKI!$B198,'BAZA DANYCH'!$J:$J,STATYSTYKI!CJ$192,'BAZA DANYCH'!$C:$C,STATYSTYKI!$C198,'BAZA DANYCH'!$G:$G,STATYSTYKI!$D198,'BAZA DANYCH'!$I:$I,$L$7)</f>
        <v>248</v>
      </c>
      <c r="CK198" s="52">
        <f>SUMIFS('BAZA DANYCH'!$R:$R,'BAZA DANYCH'!$B:$B,STATYSTYKI!$B198,'BAZA DANYCH'!$J:$J,STATYSTYKI!CK$192,'BAZA DANYCH'!$C:$C,STATYSTYKI!$C198,'BAZA DANYCH'!$G:$G,STATYSTYKI!$D198,'BAZA DANYCH'!$I:$I,$L$7)</f>
        <v>191</v>
      </c>
      <c r="CL198" s="52">
        <f>SUMIFS('BAZA DANYCH'!$R:$R,'BAZA DANYCH'!$B:$B,STATYSTYKI!$B198,'BAZA DANYCH'!$J:$J,STATYSTYKI!CL$192,'BAZA DANYCH'!$C:$C,STATYSTYKI!$C198,'BAZA DANYCH'!$G:$G,STATYSTYKI!$D198,'BAZA DANYCH'!$I:$I,$L$7)</f>
        <v>212</v>
      </c>
      <c r="CM198" s="52">
        <f>SUMIFS('BAZA DANYCH'!$R:$R,'BAZA DANYCH'!$B:$B,STATYSTYKI!$B198,'BAZA DANYCH'!$J:$J,STATYSTYKI!CM$192,'BAZA DANYCH'!$C:$C,STATYSTYKI!$C198,'BAZA DANYCH'!$G:$G,STATYSTYKI!$D198,'BAZA DANYCH'!$I:$I,$L$7)</f>
        <v>199</v>
      </c>
      <c r="CN198" s="52">
        <f>SUMIFS('BAZA DANYCH'!$R:$R,'BAZA DANYCH'!$B:$B,STATYSTYKI!$B198,'BAZA DANYCH'!$J:$J,STATYSTYKI!CN$192,'BAZA DANYCH'!$C:$C,STATYSTYKI!$C198,'BAZA DANYCH'!$G:$G,STATYSTYKI!$D198,'BAZA DANYCH'!$I:$I,$L$7)</f>
        <v>183</v>
      </c>
      <c r="CO198" s="52">
        <f>SUMIFS('BAZA DANYCH'!$R:$R,'BAZA DANYCH'!$B:$B,STATYSTYKI!$B198,'BAZA DANYCH'!$J:$J,STATYSTYKI!CO$192,'BAZA DANYCH'!$C:$C,STATYSTYKI!$C198,'BAZA DANYCH'!$G:$G,STATYSTYKI!$D198,'BAZA DANYCH'!$I:$I,$L$7)</f>
        <v>184</v>
      </c>
      <c r="CP198" s="52">
        <f>SUMIFS('BAZA DANYCH'!$R:$R,'BAZA DANYCH'!$B:$B,STATYSTYKI!$B198,'BAZA DANYCH'!$J:$J,STATYSTYKI!CP$192,'BAZA DANYCH'!$C:$C,STATYSTYKI!$C198,'BAZA DANYCH'!$G:$G,STATYSTYKI!$D198,'BAZA DANYCH'!$I:$I,$L$7)</f>
        <v>146</v>
      </c>
      <c r="CQ198" s="52">
        <f>SUMIFS('BAZA DANYCH'!$R:$R,'BAZA DANYCH'!$B:$B,STATYSTYKI!$B198,'BAZA DANYCH'!$J:$J,STATYSTYKI!CQ$192,'BAZA DANYCH'!$C:$C,STATYSTYKI!$C198,'BAZA DANYCH'!$G:$G,STATYSTYKI!$D198,'BAZA DANYCH'!$I:$I,$L$7)</f>
        <v>160</v>
      </c>
      <c r="CR198" s="52">
        <f>SUMIFS('BAZA DANYCH'!$R:$R,'BAZA DANYCH'!$B:$B,STATYSTYKI!$B198,'BAZA DANYCH'!$J:$J,STATYSTYKI!CR$192,'BAZA DANYCH'!$C:$C,STATYSTYKI!$C198,'BAZA DANYCH'!$G:$G,STATYSTYKI!$D198,'BAZA DANYCH'!$I:$I,$L$7)</f>
        <v>159</v>
      </c>
      <c r="CS198" s="52">
        <f>SUMIFS('BAZA DANYCH'!$R:$R,'BAZA DANYCH'!$B:$B,STATYSTYKI!$B198,'BAZA DANYCH'!$J:$J,STATYSTYKI!CS$192,'BAZA DANYCH'!$C:$C,STATYSTYKI!$C198,'BAZA DANYCH'!$G:$G,STATYSTYKI!$D198,'BAZA DANYCH'!$I:$I,$L$7)</f>
        <v>119</v>
      </c>
      <c r="CT198" s="52">
        <f>SUMIFS('BAZA DANYCH'!$R:$R,'BAZA DANYCH'!$B:$B,STATYSTYKI!$B198,'BAZA DANYCH'!$J:$J,STATYSTYKI!CT$192,'BAZA DANYCH'!$C:$C,STATYSTYKI!$C198,'BAZA DANYCH'!$G:$G,STATYSTYKI!$D198,'BAZA DANYCH'!$I:$I,$L$7)</f>
        <v>111</v>
      </c>
      <c r="CU198" s="52">
        <f>SUMIFS('BAZA DANYCH'!$R:$R,'BAZA DANYCH'!$B:$B,STATYSTYKI!$B198,'BAZA DANYCH'!$J:$J,STATYSTYKI!CU$192,'BAZA DANYCH'!$C:$C,STATYSTYKI!$C198,'BAZA DANYCH'!$G:$G,STATYSTYKI!$D198,'BAZA DANYCH'!$I:$I,$L$7)</f>
        <v>112</v>
      </c>
      <c r="CV198" s="52">
        <f>SUMIFS('BAZA DANYCH'!$R:$R,'BAZA DANYCH'!$B:$B,STATYSTYKI!$B198,'BAZA DANYCH'!$J:$J,STATYSTYKI!CV$192,'BAZA DANYCH'!$C:$C,STATYSTYKI!$C198,'BAZA DANYCH'!$G:$G,STATYSTYKI!$D198,'BAZA DANYCH'!$I:$I,$L$7)</f>
        <v>100</v>
      </c>
      <c r="CW198" s="52">
        <f>SUMIFS('BAZA DANYCH'!$R:$R,'BAZA DANYCH'!$B:$B,STATYSTYKI!$B198,'BAZA DANYCH'!$J:$J,STATYSTYKI!CW$192,'BAZA DANYCH'!$C:$C,STATYSTYKI!$C198,'BAZA DANYCH'!$G:$G,STATYSTYKI!$D198,'BAZA DANYCH'!$I:$I,$L$7)</f>
        <v>94</v>
      </c>
    </row>
    <row r="199" spans="2:101">
      <c r="B199" s="18" t="s">
        <v>116</v>
      </c>
      <c r="C199" s="20" t="s">
        <v>115</v>
      </c>
      <c r="D199" s="20" t="s">
        <v>18</v>
      </c>
      <c r="E199" s="43">
        <f t="shared" si="260"/>
        <v>17138</v>
      </c>
      <c r="F199" s="52">
        <f>SUMIFS('BAZA DANYCH'!$R:$R,'BAZA DANYCH'!$B:$B,STATYSTYKI!$B199,'BAZA DANYCH'!$J:$J,STATYSTYKI!F$192,'BAZA DANYCH'!$C:$C,STATYSTYKI!$C199,'BAZA DANYCH'!$G:$G,STATYSTYKI!$D199,'BAZA DANYCH'!$I:$I,$L$7)</f>
        <v>0</v>
      </c>
      <c r="G199" s="52">
        <f>SUMIFS('BAZA DANYCH'!$R:$R,'BAZA DANYCH'!$B:$B,STATYSTYKI!$B199,'BAZA DANYCH'!$J:$J,STATYSTYKI!G$192,'BAZA DANYCH'!$C:$C,STATYSTYKI!$C199,'BAZA DANYCH'!$G:$G,STATYSTYKI!$D199,'BAZA DANYCH'!$I:$I,$L$7)</f>
        <v>0</v>
      </c>
      <c r="H199" s="52">
        <f>SUMIFS('BAZA DANYCH'!$R:$R,'BAZA DANYCH'!$B:$B,STATYSTYKI!$B199,'BAZA DANYCH'!$J:$J,STATYSTYKI!H$192,'BAZA DANYCH'!$C:$C,STATYSTYKI!$C199,'BAZA DANYCH'!$G:$G,STATYSTYKI!$D199,'BAZA DANYCH'!$I:$I,$L$7)</f>
        <v>0</v>
      </c>
      <c r="I199" s="52">
        <f>SUMIFS('BAZA DANYCH'!$R:$R,'BAZA DANYCH'!$B:$B,STATYSTYKI!$B199,'BAZA DANYCH'!$J:$J,STATYSTYKI!I$192,'BAZA DANYCH'!$C:$C,STATYSTYKI!$C199,'BAZA DANYCH'!$G:$G,STATYSTYKI!$D199,'BAZA DANYCH'!$I:$I,$L$7)</f>
        <v>0</v>
      </c>
      <c r="J199" s="52">
        <f>SUMIFS('BAZA DANYCH'!$R:$R,'BAZA DANYCH'!$B:$B,STATYSTYKI!$B199,'BAZA DANYCH'!$J:$J,STATYSTYKI!J$192,'BAZA DANYCH'!$C:$C,STATYSTYKI!$C199,'BAZA DANYCH'!$G:$G,STATYSTYKI!$D199,'BAZA DANYCH'!$I:$I,$L$7)</f>
        <v>0</v>
      </c>
      <c r="K199" s="52">
        <f>SUMIFS('BAZA DANYCH'!$R:$R,'BAZA DANYCH'!$B:$B,STATYSTYKI!$B199,'BAZA DANYCH'!$J:$J,STATYSTYKI!K$192,'BAZA DANYCH'!$C:$C,STATYSTYKI!$C199,'BAZA DANYCH'!$G:$G,STATYSTYKI!$D199,'BAZA DANYCH'!$I:$I,$L$7)</f>
        <v>0</v>
      </c>
      <c r="L199" s="52">
        <f>SUMIFS('BAZA DANYCH'!$R:$R,'BAZA DANYCH'!$B:$B,STATYSTYKI!$B199,'BAZA DANYCH'!$J:$J,STATYSTYKI!L$192,'BAZA DANYCH'!$C:$C,STATYSTYKI!$C199,'BAZA DANYCH'!$G:$G,STATYSTYKI!$D199,'BAZA DANYCH'!$I:$I,$L$7)</f>
        <v>0</v>
      </c>
      <c r="M199" s="52">
        <f>SUMIFS('BAZA DANYCH'!$R:$R,'BAZA DANYCH'!$B:$B,STATYSTYKI!$B199,'BAZA DANYCH'!$J:$J,STATYSTYKI!M$192,'BAZA DANYCH'!$C:$C,STATYSTYKI!$C199,'BAZA DANYCH'!$G:$G,STATYSTYKI!$D199,'BAZA DANYCH'!$I:$I,$L$7)</f>
        <v>0</v>
      </c>
      <c r="N199" s="52">
        <f>SUMIFS('BAZA DANYCH'!$R:$R,'BAZA DANYCH'!$B:$B,STATYSTYKI!$B199,'BAZA DANYCH'!$J:$J,STATYSTYKI!N$192,'BAZA DANYCH'!$C:$C,STATYSTYKI!$C199,'BAZA DANYCH'!$G:$G,STATYSTYKI!$D199,'BAZA DANYCH'!$I:$I,$L$7)</f>
        <v>0</v>
      </c>
      <c r="O199" s="52">
        <f>SUMIFS('BAZA DANYCH'!$R:$R,'BAZA DANYCH'!$B:$B,STATYSTYKI!$B199,'BAZA DANYCH'!$J:$J,STATYSTYKI!O$192,'BAZA DANYCH'!$C:$C,STATYSTYKI!$C199,'BAZA DANYCH'!$G:$G,STATYSTYKI!$D199,'BAZA DANYCH'!$I:$I,$L$7)</f>
        <v>0</v>
      </c>
      <c r="P199" s="52">
        <f>SUMIFS('BAZA DANYCH'!$R:$R,'BAZA DANYCH'!$B:$B,STATYSTYKI!$B199,'BAZA DANYCH'!$J:$J,STATYSTYKI!P$192,'BAZA DANYCH'!$C:$C,STATYSTYKI!$C199,'BAZA DANYCH'!$G:$G,STATYSTYKI!$D199,'BAZA DANYCH'!$I:$I,$L$7)</f>
        <v>0</v>
      </c>
      <c r="Q199" s="52">
        <f>SUMIFS('BAZA DANYCH'!$R:$R,'BAZA DANYCH'!$B:$B,STATYSTYKI!$B199,'BAZA DANYCH'!$J:$J,STATYSTYKI!Q$192,'BAZA DANYCH'!$C:$C,STATYSTYKI!$C199,'BAZA DANYCH'!$G:$G,STATYSTYKI!$D199,'BAZA DANYCH'!$I:$I,$L$7)</f>
        <v>0</v>
      </c>
      <c r="R199" s="52">
        <f>SUMIFS('BAZA DANYCH'!$R:$R,'BAZA DANYCH'!$B:$B,STATYSTYKI!$B199,'BAZA DANYCH'!$J:$J,STATYSTYKI!R$192,'BAZA DANYCH'!$C:$C,STATYSTYKI!$C199,'BAZA DANYCH'!$G:$G,STATYSTYKI!$D199,'BAZA DANYCH'!$I:$I,$L$7)</f>
        <v>0</v>
      </c>
      <c r="S199" s="52">
        <f>SUMIFS('BAZA DANYCH'!$R:$R,'BAZA DANYCH'!$B:$B,STATYSTYKI!$B199,'BAZA DANYCH'!$J:$J,STATYSTYKI!S$192,'BAZA DANYCH'!$C:$C,STATYSTYKI!$C199,'BAZA DANYCH'!$G:$G,STATYSTYKI!$D199,'BAZA DANYCH'!$I:$I,$L$7)</f>
        <v>0</v>
      </c>
      <c r="T199" s="52">
        <f>SUMIFS('BAZA DANYCH'!$R:$R,'BAZA DANYCH'!$B:$B,STATYSTYKI!$B199,'BAZA DANYCH'!$J:$J,STATYSTYKI!T$192,'BAZA DANYCH'!$C:$C,STATYSTYKI!$C199,'BAZA DANYCH'!$G:$G,STATYSTYKI!$D199,'BAZA DANYCH'!$I:$I,$L$7)</f>
        <v>0</v>
      </c>
      <c r="U199" s="52">
        <f>SUMIFS('BAZA DANYCH'!$R:$R,'BAZA DANYCH'!$B:$B,STATYSTYKI!$B199,'BAZA DANYCH'!$J:$J,STATYSTYKI!U$192,'BAZA DANYCH'!$C:$C,STATYSTYKI!$C199,'BAZA DANYCH'!$G:$G,STATYSTYKI!$D199,'BAZA DANYCH'!$I:$I,$L$7)</f>
        <v>0</v>
      </c>
      <c r="V199" s="52">
        <f>SUMIFS('BAZA DANYCH'!$R:$R,'BAZA DANYCH'!$B:$B,STATYSTYKI!$B199,'BAZA DANYCH'!$J:$J,STATYSTYKI!V$192,'BAZA DANYCH'!$C:$C,STATYSTYKI!$C199,'BAZA DANYCH'!$G:$G,STATYSTYKI!$D199,'BAZA DANYCH'!$I:$I,$L$7)</f>
        <v>0</v>
      </c>
      <c r="W199" s="52">
        <f>SUMIFS('BAZA DANYCH'!$R:$R,'BAZA DANYCH'!$B:$B,STATYSTYKI!$B199,'BAZA DANYCH'!$J:$J,STATYSTYKI!W$192,'BAZA DANYCH'!$C:$C,STATYSTYKI!$C199,'BAZA DANYCH'!$G:$G,STATYSTYKI!$D199,'BAZA DANYCH'!$I:$I,$L$7)</f>
        <v>0</v>
      </c>
      <c r="X199" s="52">
        <f>SUMIFS('BAZA DANYCH'!$R:$R,'BAZA DANYCH'!$B:$B,STATYSTYKI!$B199,'BAZA DANYCH'!$J:$J,STATYSTYKI!X$192,'BAZA DANYCH'!$C:$C,STATYSTYKI!$C199,'BAZA DANYCH'!$G:$G,STATYSTYKI!$D199,'BAZA DANYCH'!$I:$I,$L$7)</f>
        <v>0</v>
      </c>
      <c r="Y199" s="52">
        <f>SUMIFS('BAZA DANYCH'!$R:$R,'BAZA DANYCH'!$B:$B,STATYSTYKI!$B199,'BAZA DANYCH'!$J:$J,STATYSTYKI!Y$192,'BAZA DANYCH'!$C:$C,STATYSTYKI!$C199,'BAZA DANYCH'!$G:$G,STATYSTYKI!$D199,'BAZA DANYCH'!$I:$I,$L$7)</f>
        <v>0</v>
      </c>
      <c r="Z199" s="52">
        <f>SUMIFS('BAZA DANYCH'!$R:$R,'BAZA DANYCH'!$B:$B,STATYSTYKI!$B199,'BAZA DANYCH'!$J:$J,STATYSTYKI!Z$192,'BAZA DANYCH'!$C:$C,STATYSTYKI!$C199,'BAZA DANYCH'!$G:$G,STATYSTYKI!$D199,'BAZA DANYCH'!$I:$I,$L$7)</f>
        <v>0</v>
      </c>
      <c r="AA199" s="52">
        <f>SUMIFS('BAZA DANYCH'!$R:$R,'BAZA DANYCH'!$B:$B,STATYSTYKI!$B199,'BAZA DANYCH'!$J:$J,STATYSTYKI!AA$192,'BAZA DANYCH'!$C:$C,STATYSTYKI!$C199,'BAZA DANYCH'!$G:$G,STATYSTYKI!$D199,'BAZA DANYCH'!$I:$I,$L$7)</f>
        <v>0</v>
      </c>
      <c r="AB199" s="52">
        <f>SUMIFS('BAZA DANYCH'!$R:$R,'BAZA DANYCH'!$B:$B,STATYSTYKI!$B199,'BAZA DANYCH'!$J:$J,STATYSTYKI!AB$192,'BAZA DANYCH'!$C:$C,STATYSTYKI!$C199,'BAZA DANYCH'!$G:$G,STATYSTYKI!$D199,'BAZA DANYCH'!$I:$I,$L$7)</f>
        <v>0</v>
      </c>
      <c r="AC199" s="52">
        <f>SUMIFS('BAZA DANYCH'!$R:$R,'BAZA DANYCH'!$B:$B,STATYSTYKI!$B199,'BAZA DANYCH'!$J:$J,STATYSTYKI!AC$192,'BAZA DANYCH'!$C:$C,STATYSTYKI!$C199,'BAZA DANYCH'!$G:$G,STATYSTYKI!$D199,'BAZA DANYCH'!$I:$I,$L$7)</f>
        <v>0</v>
      </c>
      <c r="AD199" s="52">
        <f>SUMIFS('BAZA DANYCH'!$R:$R,'BAZA DANYCH'!$B:$B,STATYSTYKI!$B199,'BAZA DANYCH'!$J:$J,STATYSTYKI!AD$192,'BAZA DANYCH'!$C:$C,STATYSTYKI!$C199,'BAZA DANYCH'!$G:$G,STATYSTYKI!$D199,'BAZA DANYCH'!$I:$I,$L$7)</f>
        <v>0</v>
      </c>
      <c r="AE199" s="52">
        <f>SUMIFS('BAZA DANYCH'!$R:$R,'BAZA DANYCH'!$B:$B,STATYSTYKI!$B199,'BAZA DANYCH'!$J:$J,STATYSTYKI!AE$192,'BAZA DANYCH'!$C:$C,STATYSTYKI!$C199,'BAZA DANYCH'!$G:$G,STATYSTYKI!$D199,'BAZA DANYCH'!$I:$I,$L$7)</f>
        <v>0</v>
      </c>
      <c r="AF199" s="52">
        <f>SUMIFS('BAZA DANYCH'!$R:$R,'BAZA DANYCH'!$B:$B,STATYSTYKI!$B199,'BAZA DANYCH'!$J:$J,STATYSTYKI!AF$192,'BAZA DANYCH'!$C:$C,STATYSTYKI!$C199,'BAZA DANYCH'!$G:$G,STATYSTYKI!$D199,'BAZA DANYCH'!$I:$I,$L$7)</f>
        <v>0</v>
      </c>
      <c r="AG199" s="52">
        <f>SUMIFS('BAZA DANYCH'!$R:$R,'BAZA DANYCH'!$B:$B,STATYSTYKI!$B199,'BAZA DANYCH'!$J:$J,STATYSTYKI!AG$192,'BAZA DANYCH'!$C:$C,STATYSTYKI!$C199,'BAZA DANYCH'!$G:$G,STATYSTYKI!$D199,'BAZA DANYCH'!$I:$I,$L$7)</f>
        <v>0</v>
      </c>
      <c r="AH199" s="52">
        <f>SUMIFS('BAZA DANYCH'!$R:$R,'BAZA DANYCH'!$B:$B,STATYSTYKI!$B199,'BAZA DANYCH'!$J:$J,STATYSTYKI!AH$192,'BAZA DANYCH'!$C:$C,STATYSTYKI!$C199,'BAZA DANYCH'!$G:$G,STATYSTYKI!$D199,'BAZA DANYCH'!$I:$I,$L$7)</f>
        <v>0</v>
      </c>
      <c r="AI199" s="52">
        <f>SUMIFS('BAZA DANYCH'!$R:$R,'BAZA DANYCH'!$B:$B,STATYSTYKI!$B199,'BAZA DANYCH'!$J:$J,STATYSTYKI!AI$192,'BAZA DANYCH'!$C:$C,STATYSTYKI!$C199,'BAZA DANYCH'!$G:$G,STATYSTYKI!$D199,'BAZA DANYCH'!$I:$I,$L$7)</f>
        <v>0</v>
      </c>
      <c r="AJ199" s="52">
        <f>SUMIFS('BAZA DANYCH'!$R:$R,'BAZA DANYCH'!$B:$B,STATYSTYKI!$B199,'BAZA DANYCH'!$J:$J,STATYSTYKI!AJ$192,'BAZA DANYCH'!$C:$C,STATYSTYKI!$C199,'BAZA DANYCH'!$G:$G,STATYSTYKI!$D199,'BAZA DANYCH'!$I:$I,$L$7)</f>
        <v>0</v>
      </c>
      <c r="AK199" s="52">
        <f>SUMIFS('BAZA DANYCH'!$R:$R,'BAZA DANYCH'!$B:$B,STATYSTYKI!$B199,'BAZA DANYCH'!$J:$J,STATYSTYKI!AK$192,'BAZA DANYCH'!$C:$C,STATYSTYKI!$C199,'BAZA DANYCH'!$G:$G,STATYSTYKI!$D199,'BAZA DANYCH'!$I:$I,$L$7)</f>
        <v>0</v>
      </c>
      <c r="AL199" s="52">
        <f>SUMIFS('BAZA DANYCH'!$R:$R,'BAZA DANYCH'!$B:$B,STATYSTYKI!$B199,'BAZA DANYCH'!$J:$J,STATYSTYKI!AL$192,'BAZA DANYCH'!$C:$C,STATYSTYKI!$C199,'BAZA DANYCH'!$G:$G,STATYSTYKI!$D199,'BAZA DANYCH'!$I:$I,$L$7)</f>
        <v>0</v>
      </c>
      <c r="AM199" s="52">
        <f>SUMIFS('BAZA DANYCH'!$R:$R,'BAZA DANYCH'!$B:$B,STATYSTYKI!$B199,'BAZA DANYCH'!$J:$J,STATYSTYKI!AM$192,'BAZA DANYCH'!$C:$C,STATYSTYKI!$C199,'BAZA DANYCH'!$G:$G,STATYSTYKI!$D199,'BAZA DANYCH'!$I:$I,$L$7)</f>
        <v>0</v>
      </c>
      <c r="AN199" s="52">
        <f>SUMIFS('BAZA DANYCH'!$R:$R,'BAZA DANYCH'!$B:$B,STATYSTYKI!$B199,'BAZA DANYCH'!$J:$J,STATYSTYKI!AN$192,'BAZA DANYCH'!$C:$C,STATYSTYKI!$C199,'BAZA DANYCH'!$G:$G,STATYSTYKI!$D199,'BAZA DANYCH'!$I:$I,$L$7)</f>
        <v>0</v>
      </c>
      <c r="AO199" s="52">
        <f>SUMIFS('BAZA DANYCH'!$R:$R,'BAZA DANYCH'!$B:$B,STATYSTYKI!$B199,'BAZA DANYCH'!$J:$J,STATYSTYKI!AO$192,'BAZA DANYCH'!$C:$C,STATYSTYKI!$C199,'BAZA DANYCH'!$G:$G,STATYSTYKI!$D199,'BAZA DANYCH'!$I:$I,$L$7)</f>
        <v>365</v>
      </c>
      <c r="AP199" s="52">
        <f>SUMIFS('BAZA DANYCH'!$R:$R,'BAZA DANYCH'!$B:$B,STATYSTYKI!$B199,'BAZA DANYCH'!$J:$J,STATYSTYKI!AP$192,'BAZA DANYCH'!$C:$C,STATYSTYKI!$C199,'BAZA DANYCH'!$G:$G,STATYSTYKI!$D199,'BAZA DANYCH'!$I:$I,$L$7)</f>
        <v>493</v>
      </c>
      <c r="AQ199" s="52">
        <f>SUMIFS('BAZA DANYCH'!$R:$R,'BAZA DANYCH'!$B:$B,STATYSTYKI!$B199,'BAZA DANYCH'!$J:$J,STATYSTYKI!AQ$192,'BAZA DANYCH'!$C:$C,STATYSTYKI!$C199,'BAZA DANYCH'!$G:$G,STATYSTYKI!$D199,'BAZA DANYCH'!$I:$I,$L$7)</f>
        <v>457</v>
      </c>
      <c r="AR199" s="52">
        <f>SUMIFS('BAZA DANYCH'!$R:$R,'BAZA DANYCH'!$B:$B,STATYSTYKI!$B199,'BAZA DANYCH'!$J:$J,STATYSTYKI!AR$192,'BAZA DANYCH'!$C:$C,STATYSTYKI!$C199,'BAZA DANYCH'!$G:$G,STATYSTYKI!$D199,'BAZA DANYCH'!$I:$I,$L$7)</f>
        <v>523</v>
      </c>
      <c r="AS199" s="52">
        <f>SUMIFS('BAZA DANYCH'!$R:$R,'BAZA DANYCH'!$B:$B,STATYSTYKI!$B199,'BAZA DANYCH'!$J:$J,STATYSTYKI!AS$192,'BAZA DANYCH'!$C:$C,STATYSTYKI!$C199,'BAZA DANYCH'!$G:$G,STATYSTYKI!$D199,'BAZA DANYCH'!$I:$I,$L$7)</f>
        <v>424</v>
      </c>
      <c r="AT199" s="52">
        <f>SUMIFS('BAZA DANYCH'!$R:$R,'BAZA DANYCH'!$B:$B,STATYSTYKI!$B199,'BAZA DANYCH'!$J:$J,STATYSTYKI!AT$192,'BAZA DANYCH'!$C:$C,STATYSTYKI!$C199,'BAZA DANYCH'!$G:$G,STATYSTYKI!$D199,'BAZA DANYCH'!$I:$I,$L$7)</f>
        <v>421</v>
      </c>
      <c r="AU199" s="52">
        <f>SUMIFS('BAZA DANYCH'!$R:$R,'BAZA DANYCH'!$B:$B,STATYSTYKI!$B199,'BAZA DANYCH'!$J:$J,STATYSTYKI!AU$192,'BAZA DANYCH'!$C:$C,STATYSTYKI!$C199,'BAZA DANYCH'!$G:$G,STATYSTYKI!$D199,'BAZA DANYCH'!$I:$I,$L$7)</f>
        <v>374</v>
      </c>
      <c r="AV199" s="52">
        <f>SUMIFS('BAZA DANYCH'!$R:$R,'BAZA DANYCH'!$B:$B,STATYSTYKI!$B199,'BAZA DANYCH'!$J:$J,STATYSTYKI!AV$192,'BAZA DANYCH'!$C:$C,STATYSTYKI!$C199,'BAZA DANYCH'!$G:$G,STATYSTYKI!$D199,'BAZA DANYCH'!$I:$I,$L$7)</f>
        <v>366</v>
      </c>
      <c r="AW199" s="52">
        <f>SUMIFS('BAZA DANYCH'!$R:$R,'BAZA DANYCH'!$B:$B,STATYSTYKI!$B199,'BAZA DANYCH'!$J:$J,STATYSTYKI!AW$192,'BAZA DANYCH'!$C:$C,STATYSTYKI!$C199,'BAZA DANYCH'!$G:$G,STATYSTYKI!$D199,'BAZA DANYCH'!$I:$I,$L$7)</f>
        <v>373</v>
      </c>
      <c r="AX199" s="52">
        <f>SUMIFS('BAZA DANYCH'!$R:$R,'BAZA DANYCH'!$B:$B,STATYSTYKI!$B199,'BAZA DANYCH'!$J:$J,STATYSTYKI!AX$192,'BAZA DANYCH'!$C:$C,STATYSTYKI!$C199,'BAZA DANYCH'!$G:$G,STATYSTYKI!$D199,'BAZA DANYCH'!$I:$I,$L$7)</f>
        <v>350</v>
      </c>
      <c r="AY199" s="52">
        <f>SUMIFS('BAZA DANYCH'!$R:$R,'BAZA DANYCH'!$B:$B,STATYSTYKI!$B199,'BAZA DANYCH'!$J:$J,STATYSTYKI!AY$192,'BAZA DANYCH'!$C:$C,STATYSTYKI!$C199,'BAZA DANYCH'!$G:$G,STATYSTYKI!$D199,'BAZA DANYCH'!$I:$I,$L$7)</f>
        <v>67</v>
      </c>
      <c r="AZ199" s="52">
        <f>SUMIFS('BAZA DANYCH'!$R:$R,'BAZA DANYCH'!$B:$B,STATYSTYKI!$B199,'BAZA DANYCH'!$J:$J,STATYSTYKI!AZ$192,'BAZA DANYCH'!$C:$C,STATYSTYKI!$C199,'BAZA DANYCH'!$G:$G,STATYSTYKI!$D199,'BAZA DANYCH'!$I:$I,$L$7)</f>
        <v>0</v>
      </c>
      <c r="BA199" s="52">
        <f>SUMIFS('BAZA DANYCH'!$R:$R,'BAZA DANYCH'!$B:$B,STATYSTYKI!$B199,'BAZA DANYCH'!$J:$J,STATYSTYKI!BA$192,'BAZA DANYCH'!$C:$C,STATYSTYKI!$C199,'BAZA DANYCH'!$G:$G,STATYSTYKI!$D199,'BAZA DANYCH'!$I:$I,$L$7)</f>
        <v>0</v>
      </c>
      <c r="BB199" s="52">
        <f>SUMIFS('BAZA DANYCH'!$R:$R,'BAZA DANYCH'!$B:$B,STATYSTYKI!$B199,'BAZA DANYCH'!$J:$J,STATYSTYKI!BB$192,'BAZA DANYCH'!$C:$C,STATYSTYKI!$C199,'BAZA DANYCH'!$G:$G,STATYSTYKI!$D199,'BAZA DANYCH'!$I:$I,$L$7)</f>
        <v>0</v>
      </c>
      <c r="BC199" s="52">
        <f>SUMIFS('BAZA DANYCH'!$R:$R,'BAZA DANYCH'!$B:$B,STATYSTYKI!$B199,'BAZA DANYCH'!$J:$J,STATYSTYKI!BC$192,'BAZA DANYCH'!$C:$C,STATYSTYKI!$C199,'BAZA DANYCH'!$G:$G,STATYSTYKI!$D199,'BAZA DANYCH'!$I:$I,$L$7)</f>
        <v>0</v>
      </c>
      <c r="BD199" s="52">
        <f>SUMIFS('BAZA DANYCH'!$R:$R,'BAZA DANYCH'!$B:$B,STATYSTYKI!$B199,'BAZA DANYCH'!$J:$J,STATYSTYKI!BD$192,'BAZA DANYCH'!$C:$C,STATYSTYKI!$C199,'BAZA DANYCH'!$G:$G,STATYSTYKI!$D199,'BAZA DANYCH'!$I:$I,$L$7)</f>
        <v>0</v>
      </c>
      <c r="BE199" s="52">
        <f>SUMIFS('BAZA DANYCH'!$R:$R,'BAZA DANYCH'!$B:$B,STATYSTYKI!$B199,'BAZA DANYCH'!$J:$J,STATYSTYKI!BE$192,'BAZA DANYCH'!$C:$C,STATYSTYKI!$C199,'BAZA DANYCH'!$G:$G,STATYSTYKI!$D199,'BAZA DANYCH'!$I:$I,$L$7)</f>
        <v>125</v>
      </c>
      <c r="BF199" s="52">
        <f>SUMIFS('BAZA DANYCH'!$R:$R,'BAZA DANYCH'!$B:$B,STATYSTYKI!$B199,'BAZA DANYCH'!$J:$J,STATYSTYKI!BF$192,'BAZA DANYCH'!$C:$C,STATYSTYKI!$C199,'BAZA DANYCH'!$G:$G,STATYSTYKI!$D199,'BAZA DANYCH'!$I:$I,$L$7)</f>
        <v>359</v>
      </c>
      <c r="BG199" s="52">
        <f>SUMIFS('BAZA DANYCH'!$R:$R,'BAZA DANYCH'!$B:$B,STATYSTYKI!$B199,'BAZA DANYCH'!$J:$J,STATYSTYKI!BG$192,'BAZA DANYCH'!$C:$C,STATYSTYKI!$C199,'BAZA DANYCH'!$G:$G,STATYSTYKI!$D199,'BAZA DANYCH'!$I:$I,$L$7)</f>
        <v>322</v>
      </c>
      <c r="BH199" s="52">
        <f>SUMIFS('BAZA DANYCH'!$R:$R,'BAZA DANYCH'!$B:$B,STATYSTYKI!$B199,'BAZA DANYCH'!$J:$J,STATYSTYKI!BH$192,'BAZA DANYCH'!$C:$C,STATYSTYKI!$C199,'BAZA DANYCH'!$G:$G,STATYSTYKI!$D199,'BAZA DANYCH'!$I:$I,$L$7)</f>
        <v>367</v>
      </c>
      <c r="BI199" s="52">
        <f>SUMIFS('BAZA DANYCH'!$R:$R,'BAZA DANYCH'!$B:$B,STATYSTYKI!$B199,'BAZA DANYCH'!$J:$J,STATYSTYKI!BI$192,'BAZA DANYCH'!$C:$C,STATYSTYKI!$C199,'BAZA DANYCH'!$G:$G,STATYSTYKI!$D199,'BAZA DANYCH'!$I:$I,$L$7)</f>
        <v>392</v>
      </c>
      <c r="BJ199" s="52">
        <f>SUMIFS('BAZA DANYCH'!$R:$R,'BAZA DANYCH'!$B:$B,STATYSTYKI!$B199,'BAZA DANYCH'!$J:$J,STATYSTYKI!BJ$192,'BAZA DANYCH'!$C:$C,STATYSTYKI!$C199,'BAZA DANYCH'!$G:$G,STATYSTYKI!$D199,'BAZA DANYCH'!$I:$I,$L$7)</f>
        <v>351</v>
      </c>
      <c r="BK199" s="52">
        <f>SUMIFS('BAZA DANYCH'!$R:$R,'BAZA DANYCH'!$B:$B,STATYSTYKI!$B199,'BAZA DANYCH'!$J:$J,STATYSTYKI!BK$192,'BAZA DANYCH'!$C:$C,STATYSTYKI!$C199,'BAZA DANYCH'!$G:$G,STATYSTYKI!$D199,'BAZA DANYCH'!$I:$I,$L$7)</f>
        <v>351</v>
      </c>
      <c r="BL199" s="52">
        <f>SUMIFS('BAZA DANYCH'!$R:$R,'BAZA DANYCH'!$B:$B,STATYSTYKI!$B199,'BAZA DANYCH'!$J:$J,STATYSTYKI!BL$192,'BAZA DANYCH'!$C:$C,STATYSTYKI!$C199,'BAZA DANYCH'!$G:$G,STATYSTYKI!$D199,'BAZA DANYCH'!$I:$I,$L$7)</f>
        <v>396</v>
      </c>
      <c r="BM199" s="52">
        <f>SUMIFS('BAZA DANYCH'!$R:$R,'BAZA DANYCH'!$B:$B,STATYSTYKI!$B199,'BAZA DANYCH'!$J:$J,STATYSTYKI!BM$192,'BAZA DANYCH'!$C:$C,STATYSTYKI!$C199,'BAZA DANYCH'!$G:$G,STATYSTYKI!$D199,'BAZA DANYCH'!$I:$I,$L$7)</f>
        <v>440</v>
      </c>
      <c r="BN199" s="52">
        <f>SUMIFS('BAZA DANYCH'!$R:$R,'BAZA DANYCH'!$B:$B,STATYSTYKI!$B199,'BAZA DANYCH'!$J:$J,STATYSTYKI!BN$192,'BAZA DANYCH'!$C:$C,STATYSTYKI!$C199,'BAZA DANYCH'!$G:$G,STATYSTYKI!$D199,'BAZA DANYCH'!$I:$I,$L$7)</f>
        <v>409</v>
      </c>
      <c r="BO199" s="52">
        <f>SUMIFS('BAZA DANYCH'!$R:$R,'BAZA DANYCH'!$B:$B,STATYSTYKI!$B199,'BAZA DANYCH'!$J:$J,STATYSTYKI!BO$192,'BAZA DANYCH'!$C:$C,STATYSTYKI!$C199,'BAZA DANYCH'!$G:$G,STATYSTYKI!$D199,'BAZA DANYCH'!$I:$I,$L$7)</f>
        <v>382</v>
      </c>
      <c r="BP199" s="52">
        <f>SUMIFS('BAZA DANYCH'!$R:$R,'BAZA DANYCH'!$B:$B,STATYSTYKI!$B199,'BAZA DANYCH'!$J:$J,STATYSTYKI!BP$192,'BAZA DANYCH'!$C:$C,STATYSTYKI!$C199,'BAZA DANYCH'!$G:$G,STATYSTYKI!$D199,'BAZA DANYCH'!$I:$I,$L$7)</f>
        <v>386</v>
      </c>
      <c r="BQ199" s="52">
        <f>SUMIFS('BAZA DANYCH'!$R:$R,'BAZA DANYCH'!$B:$B,STATYSTYKI!$B199,'BAZA DANYCH'!$J:$J,STATYSTYKI!BQ$192,'BAZA DANYCH'!$C:$C,STATYSTYKI!$C199,'BAZA DANYCH'!$G:$G,STATYSTYKI!$D199,'BAZA DANYCH'!$I:$I,$L$7)</f>
        <v>385</v>
      </c>
      <c r="BR199" s="52">
        <f>SUMIFS('BAZA DANYCH'!$R:$R,'BAZA DANYCH'!$B:$B,STATYSTYKI!$B199,'BAZA DANYCH'!$J:$J,STATYSTYKI!BR$192,'BAZA DANYCH'!$C:$C,STATYSTYKI!$C199,'BAZA DANYCH'!$G:$G,STATYSTYKI!$D199,'BAZA DANYCH'!$I:$I,$L$7)</f>
        <v>403</v>
      </c>
      <c r="BS199" s="52">
        <f>SUMIFS('BAZA DANYCH'!$R:$R,'BAZA DANYCH'!$B:$B,STATYSTYKI!$B199,'BAZA DANYCH'!$J:$J,STATYSTYKI!BS$192,'BAZA DANYCH'!$C:$C,STATYSTYKI!$C199,'BAZA DANYCH'!$G:$G,STATYSTYKI!$D199,'BAZA DANYCH'!$I:$I,$L$7)</f>
        <v>452</v>
      </c>
      <c r="BT199" s="52">
        <f>SUMIFS('BAZA DANYCH'!$R:$R,'BAZA DANYCH'!$B:$B,STATYSTYKI!$B199,'BAZA DANYCH'!$J:$J,STATYSTYKI!BT$192,'BAZA DANYCH'!$C:$C,STATYSTYKI!$C199,'BAZA DANYCH'!$G:$G,STATYSTYKI!$D199,'BAZA DANYCH'!$I:$I,$L$7)</f>
        <v>511</v>
      </c>
      <c r="BU199" s="52">
        <f>SUMIFS('BAZA DANYCH'!$R:$R,'BAZA DANYCH'!$B:$B,STATYSTYKI!$B199,'BAZA DANYCH'!$J:$J,STATYSTYKI!BU$192,'BAZA DANYCH'!$C:$C,STATYSTYKI!$C199,'BAZA DANYCH'!$G:$G,STATYSTYKI!$D199,'BAZA DANYCH'!$I:$I,$L$7)</f>
        <v>413</v>
      </c>
      <c r="BV199" s="52">
        <f>SUMIFS('BAZA DANYCH'!$R:$R,'BAZA DANYCH'!$B:$B,STATYSTYKI!$B199,'BAZA DANYCH'!$J:$J,STATYSTYKI!BV$192,'BAZA DANYCH'!$C:$C,STATYSTYKI!$C199,'BAZA DANYCH'!$G:$G,STATYSTYKI!$D199,'BAZA DANYCH'!$I:$I,$L$7)</f>
        <v>426</v>
      </c>
      <c r="BW199" s="52">
        <f>SUMIFS('BAZA DANYCH'!$R:$R,'BAZA DANYCH'!$B:$B,STATYSTYKI!$B199,'BAZA DANYCH'!$J:$J,STATYSTYKI!BW$192,'BAZA DANYCH'!$C:$C,STATYSTYKI!$C199,'BAZA DANYCH'!$G:$G,STATYSTYKI!$D199,'BAZA DANYCH'!$I:$I,$L$7)</f>
        <v>392</v>
      </c>
      <c r="BX199" s="52">
        <f>SUMIFS('BAZA DANYCH'!$R:$R,'BAZA DANYCH'!$B:$B,STATYSTYKI!$B199,'BAZA DANYCH'!$J:$J,STATYSTYKI!BX$192,'BAZA DANYCH'!$C:$C,STATYSTYKI!$C199,'BAZA DANYCH'!$G:$G,STATYSTYKI!$D199,'BAZA DANYCH'!$I:$I,$L$7)</f>
        <v>384</v>
      </c>
      <c r="BY199" s="52">
        <f>SUMIFS('BAZA DANYCH'!$R:$R,'BAZA DANYCH'!$B:$B,STATYSTYKI!$B199,'BAZA DANYCH'!$J:$J,STATYSTYKI!BY$192,'BAZA DANYCH'!$C:$C,STATYSTYKI!$C199,'BAZA DANYCH'!$G:$G,STATYSTYKI!$D199,'BAZA DANYCH'!$I:$I,$L$7)</f>
        <v>328</v>
      </c>
      <c r="BZ199" s="52">
        <f>SUMIFS('BAZA DANYCH'!$R:$R,'BAZA DANYCH'!$B:$B,STATYSTYKI!$B199,'BAZA DANYCH'!$J:$J,STATYSTYKI!BZ$192,'BAZA DANYCH'!$C:$C,STATYSTYKI!$C199,'BAZA DANYCH'!$G:$G,STATYSTYKI!$D199,'BAZA DANYCH'!$I:$I,$L$7)</f>
        <v>345</v>
      </c>
      <c r="CA199" s="52">
        <f>SUMIFS('BAZA DANYCH'!$R:$R,'BAZA DANYCH'!$B:$B,STATYSTYKI!$B199,'BAZA DANYCH'!$J:$J,STATYSTYKI!CA$192,'BAZA DANYCH'!$C:$C,STATYSTYKI!$C199,'BAZA DANYCH'!$G:$G,STATYSTYKI!$D199,'BAZA DANYCH'!$I:$I,$L$7)</f>
        <v>282</v>
      </c>
      <c r="CB199" s="52">
        <f>SUMIFS('BAZA DANYCH'!$R:$R,'BAZA DANYCH'!$B:$B,STATYSTYKI!$B199,'BAZA DANYCH'!$J:$J,STATYSTYKI!CB$192,'BAZA DANYCH'!$C:$C,STATYSTYKI!$C199,'BAZA DANYCH'!$G:$G,STATYSTYKI!$D199,'BAZA DANYCH'!$I:$I,$L$7)</f>
        <v>327</v>
      </c>
      <c r="CC199" s="52">
        <f>SUMIFS('BAZA DANYCH'!$R:$R,'BAZA DANYCH'!$B:$B,STATYSTYKI!$B199,'BAZA DANYCH'!$J:$J,STATYSTYKI!CC$192,'BAZA DANYCH'!$C:$C,STATYSTYKI!$C199,'BAZA DANYCH'!$G:$G,STATYSTYKI!$D199,'BAZA DANYCH'!$I:$I,$L$7)</f>
        <v>290</v>
      </c>
      <c r="CD199" s="52">
        <f>SUMIFS('BAZA DANYCH'!$R:$R,'BAZA DANYCH'!$B:$B,STATYSTYKI!$B199,'BAZA DANYCH'!$J:$J,STATYSTYKI!CD$192,'BAZA DANYCH'!$C:$C,STATYSTYKI!$C199,'BAZA DANYCH'!$G:$G,STATYSTYKI!$D199,'BAZA DANYCH'!$I:$I,$L$7)</f>
        <v>300</v>
      </c>
      <c r="CE199" s="52">
        <f>SUMIFS('BAZA DANYCH'!$R:$R,'BAZA DANYCH'!$B:$B,STATYSTYKI!$B199,'BAZA DANYCH'!$J:$J,STATYSTYKI!CE$192,'BAZA DANYCH'!$C:$C,STATYSTYKI!$C199,'BAZA DANYCH'!$G:$G,STATYSTYKI!$D199,'BAZA DANYCH'!$I:$I,$L$7)</f>
        <v>299</v>
      </c>
      <c r="CF199" s="52">
        <f>SUMIFS('BAZA DANYCH'!$R:$R,'BAZA DANYCH'!$B:$B,STATYSTYKI!$B199,'BAZA DANYCH'!$J:$J,STATYSTYKI!CF$192,'BAZA DANYCH'!$C:$C,STATYSTYKI!$C199,'BAZA DANYCH'!$G:$G,STATYSTYKI!$D199,'BAZA DANYCH'!$I:$I,$L$7)</f>
        <v>263</v>
      </c>
      <c r="CG199" s="52">
        <f>SUMIFS('BAZA DANYCH'!$R:$R,'BAZA DANYCH'!$B:$B,STATYSTYKI!$B199,'BAZA DANYCH'!$J:$J,STATYSTYKI!CG$192,'BAZA DANYCH'!$C:$C,STATYSTYKI!$C199,'BAZA DANYCH'!$G:$G,STATYSTYKI!$D199,'BAZA DANYCH'!$I:$I,$L$7)</f>
        <v>226</v>
      </c>
      <c r="CH199" s="52">
        <f>SUMIFS('BAZA DANYCH'!$R:$R,'BAZA DANYCH'!$B:$B,STATYSTYKI!$B199,'BAZA DANYCH'!$J:$J,STATYSTYKI!CH$192,'BAZA DANYCH'!$C:$C,STATYSTYKI!$C199,'BAZA DANYCH'!$G:$G,STATYSTYKI!$D199,'BAZA DANYCH'!$I:$I,$L$7)</f>
        <v>272</v>
      </c>
      <c r="CI199" s="52">
        <f>SUMIFS('BAZA DANYCH'!$R:$R,'BAZA DANYCH'!$B:$B,STATYSTYKI!$B199,'BAZA DANYCH'!$J:$J,STATYSTYKI!CI$192,'BAZA DANYCH'!$C:$C,STATYSTYKI!$C199,'BAZA DANYCH'!$G:$G,STATYSTYKI!$D199,'BAZA DANYCH'!$I:$I,$L$7)</f>
        <v>233</v>
      </c>
      <c r="CJ199" s="52">
        <f>SUMIFS('BAZA DANYCH'!$R:$R,'BAZA DANYCH'!$B:$B,STATYSTYKI!$B199,'BAZA DANYCH'!$J:$J,STATYSTYKI!CJ$192,'BAZA DANYCH'!$C:$C,STATYSTYKI!$C199,'BAZA DANYCH'!$G:$G,STATYSTYKI!$D199,'BAZA DANYCH'!$I:$I,$L$7)</f>
        <v>222</v>
      </c>
      <c r="CK199" s="52">
        <f>SUMIFS('BAZA DANYCH'!$R:$R,'BAZA DANYCH'!$B:$B,STATYSTYKI!$B199,'BAZA DANYCH'!$J:$J,STATYSTYKI!CK$192,'BAZA DANYCH'!$C:$C,STATYSTYKI!$C199,'BAZA DANYCH'!$G:$G,STATYSTYKI!$D199,'BAZA DANYCH'!$I:$I,$L$7)</f>
        <v>213</v>
      </c>
      <c r="CL199" s="52">
        <f>SUMIFS('BAZA DANYCH'!$R:$R,'BAZA DANYCH'!$B:$B,STATYSTYKI!$B199,'BAZA DANYCH'!$J:$J,STATYSTYKI!CL$192,'BAZA DANYCH'!$C:$C,STATYSTYKI!$C199,'BAZA DANYCH'!$G:$G,STATYSTYKI!$D199,'BAZA DANYCH'!$I:$I,$L$7)</f>
        <v>233</v>
      </c>
      <c r="CM199" s="52">
        <f>SUMIFS('BAZA DANYCH'!$R:$R,'BAZA DANYCH'!$B:$B,STATYSTYKI!$B199,'BAZA DANYCH'!$J:$J,STATYSTYKI!CM$192,'BAZA DANYCH'!$C:$C,STATYSTYKI!$C199,'BAZA DANYCH'!$G:$G,STATYSTYKI!$D199,'BAZA DANYCH'!$I:$I,$L$7)</f>
        <v>210</v>
      </c>
      <c r="CN199" s="52">
        <f>SUMIFS('BAZA DANYCH'!$R:$R,'BAZA DANYCH'!$B:$B,STATYSTYKI!$B199,'BAZA DANYCH'!$J:$J,STATYSTYKI!CN$192,'BAZA DANYCH'!$C:$C,STATYSTYKI!$C199,'BAZA DANYCH'!$G:$G,STATYSTYKI!$D199,'BAZA DANYCH'!$I:$I,$L$7)</f>
        <v>194</v>
      </c>
      <c r="CO199" s="52">
        <f>SUMIFS('BAZA DANYCH'!$R:$R,'BAZA DANYCH'!$B:$B,STATYSTYKI!$B199,'BAZA DANYCH'!$J:$J,STATYSTYKI!CO$192,'BAZA DANYCH'!$C:$C,STATYSTYKI!$C199,'BAZA DANYCH'!$G:$G,STATYSTYKI!$D199,'BAZA DANYCH'!$I:$I,$L$7)</f>
        <v>154</v>
      </c>
      <c r="CP199" s="52">
        <f>SUMIFS('BAZA DANYCH'!$R:$R,'BAZA DANYCH'!$B:$B,STATYSTYKI!$B199,'BAZA DANYCH'!$J:$J,STATYSTYKI!CP$192,'BAZA DANYCH'!$C:$C,STATYSTYKI!$C199,'BAZA DANYCH'!$G:$G,STATYSTYKI!$D199,'BAZA DANYCH'!$I:$I,$L$7)</f>
        <v>152</v>
      </c>
      <c r="CQ199" s="52">
        <f>SUMIFS('BAZA DANYCH'!$R:$R,'BAZA DANYCH'!$B:$B,STATYSTYKI!$B199,'BAZA DANYCH'!$J:$J,STATYSTYKI!CQ$192,'BAZA DANYCH'!$C:$C,STATYSTYKI!$C199,'BAZA DANYCH'!$G:$G,STATYSTYKI!$D199,'BAZA DANYCH'!$I:$I,$L$7)</f>
        <v>106</v>
      </c>
      <c r="CR199" s="52">
        <f>SUMIFS('BAZA DANYCH'!$R:$R,'BAZA DANYCH'!$B:$B,STATYSTYKI!$B199,'BAZA DANYCH'!$J:$J,STATYSTYKI!CR$192,'BAZA DANYCH'!$C:$C,STATYSTYKI!$C199,'BAZA DANYCH'!$G:$G,STATYSTYKI!$D199,'BAZA DANYCH'!$I:$I,$L$7)</f>
        <v>148</v>
      </c>
      <c r="CS199" s="52">
        <f>SUMIFS('BAZA DANYCH'!$R:$R,'BAZA DANYCH'!$B:$B,STATYSTYKI!$B199,'BAZA DANYCH'!$J:$J,STATYSTYKI!CS$192,'BAZA DANYCH'!$C:$C,STATYSTYKI!$C199,'BAZA DANYCH'!$G:$G,STATYSTYKI!$D199,'BAZA DANYCH'!$I:$I,$L$7)</f>
        <v>104</v>
      </c>
      <c r="CT199" s="52">
        <f>SUMIFS('BAZA DANYCH'!$R:$R,'BAZA DANYCH'!$B:$B,STATYSTYKI!$B199,'BAZA DANYCH'!$J:$J,STATYSTYKI!CT$192,'BAZA DANYCH'!$C:$C,STATYSTYKI!$C199,'BAZA DANYCH'!$G:$G,STATYSTYKI!$D199,'BAZA DANYCH'!$I:$I,$L$7)</f>
        <v>113</v>
      </c>
      <c r="CU199" s="52">
        <f>SUMIFS('BAZA DANYCH'!$R:$R,'BAZA DANYCH'!$B:$B,STATYSTYKI!$B199,'BAZA DANYCH'!$J:$J,STATYSTYKI!CU$192,'BAZA DANYCH'!$C:$C,STATYSTYKI!$C199,'BAZA DANYCH'!$G:$G,STATYSTYKI!$D199,'BAZA DANYCH'!$I:$I,$L$7)</f>
        <v>91</v>
      </c>
      <c r="CV199" s="52">
        <f>SUMIFS('BAZA DANYCH'!$R:$R,'BAZA DANYCH'!$B:$B,STATYSTYKI!$B199,'BAZA DANYCH'!$J:$J,STATYSTYKI!CV$192,'BAZA DANYCH'!$C:$C,STATYSTYKI!$C199,'BAZA DANYCH'!$G:$G,STATYSTYKI!$D199,'BAZA DANYCH'!$I:$I,$L$7)</f>
        <v>102</v>
      </c>
      <c r="CW199" s="52">
        <f>SUMIFS('BAZA DANYCH'!$R:$R,'BAZA DANYCH'!$B:$B,STATYSTYKI!$B199,'BAZA DANYCH'!$J:$J,STATYSTYKI!CW$192,'BAZA DANYCH'!$C:$C,STATYSTYKI!$C199,'BAZA DANYCH'!$G:$G,STATYSTYKI!$D199,'BAZA DANYCH'!$I:$I,$L$7)</f>
        <v>72</v>
      </c>
    </row>
    <row r="200" spans="2:101">
      <c r="B200" s="18" t="s">
        <v>118</v>
      </c>
      <c r="C200" s="20" t="s">
        <v>117</v>
      </c>
      <c r="D200" s="20" t="s">
        <v>17</v>
      </c>
      <c r="E200" s="43">
        <f t="shared" si="260"/>
        <v>28458</v>
      </c>
      <c r="F200" s="52">
        <f>SUMIFS('BAZA DANYCH'!$R:$R,'BAZA DANYCH'!$B:$B,STATYSTYKI!$B200,'BAZA DANYCH'!$J:$J,STATYSTYKI!F$192,'BAZA DANYCH'!$C:$C,STATYSTYKI!$C200,'BAZA DANYCH'!$G:$G,STATYSTYKI!$D200,'BAZA DANYCH'!$I:$I,$L$5)</f>
        <v>79</v>
      </c>
      <c r="G200" s="52">
        <f>SUMIFS('BAZA DANYCH'!$R:$R,'BAZA DANYCH'!$B:$B,STATYSTYKI!$B200,'BAZA DANYCH'!$J:$J,STATYSTYKI!G$192,'BAZA DANYCH'!$C:$C,STATYSTYKI!$C200,'BAZA DANYCH'!$G:$G,STATYSTYKI!$D200,'BAZA DANYCH'!$I:$I,$L$5)</f>
        <v>61</v>
      </c>
      <c r="H200" s="52">
        <f>SUMIFS('BAZA DANYCH'!$R:$R,'BAZA DANYCH'!$B:$B,STATYSTYKI!$B200,'BAZA DANYCH'!$J:$J,STATYSTYKI!H$192,'BAZA DANYCH'!$C:$C,STATYSTYKI!$C200,'BAZA DANYCH'!$G:$G,STATYSTYKI!$D200,'BAZA DANYCH'!$I:$I,$L$5)</f>
        <v>85</v>
      </c>
      <c r="I200" s="52">
        <f>SUMIFS('BAZA DANYCH'!$R:$R,'BAZA DANYCH'!$B:$B,STATYSTYKI!$B200,'BAZA DANYCH'!$J:$J,STATYSTYKI!I$192,'BAZA DANYCH'!$C:$C,STATYSTYKI!$C200,'BAZA DANYCH'!$G:$G,STATYSTYKI!$D200,'BAZA DANYCH'!$I:$I,$L$5)</f>
        <v>71</v>
      </c>
      <c r="J200" s="52">
        <f>SUMIFS('BAZA DANYCH'!$R:$R,'BAZA DANYCH'!$B:$B,STATYSTYKI!$B200,'BAZA DANYCH'!$J:$J,STATYSTYKI!J$192,'BAZA DANYCH'!$C:$C,STATYSTYKI!$C200,'BAZA DANYCH'!$G:$G,STATYSTYKI!$D200,'BAZA DANYCH'!$I:$I,$L$5)</f>
        <v>56</v>
      </c>
      <c r="K200" s="52">
        <f>SUMIFS('BAZA DANYCH'!$R:$R,'BAZA DANYCH'!$B:$B,STATYSTYKI!$B200,'BAZA DANYCH'!$J:$J,STATYSTYKI!K$192,'BAZA DANYCH'!$C:$C,STATYSTYKI!$C200,'BAZA DANYCH'!$G:$G,STATYSTYKI!$D200,'BAZA DANYCH'!$I:$I,$L$5)</f>
        <v>75</v>
      </c>
      <c r="L200" s="52">
        <f>SUMIFS('BAZA DANYCH'!$R:$R,'BAZA DANYCH'!$B:$B,STATYSTYKI!$B200,'BAZA DANYCH'!$J:$J,STATYSTYKI!L$192,'BAZA DANYCH'!$C:$C,STATYSTYKI!$C200,'BAZA DANYCH'!$G:$G,STATYSTYKI!$D200,'BAZA DANYCH'!$I:$I,$L$5)</f>
        <v>51</v>
      </c>
      <c r="M200" s="52">
        <f>SUMIFS('BAZA DANYCH'!$R:$R,'BAZA DANYCH'!$B:$B,STATYSTYKI!$B200,'BAZA DANYCH'!$J:$J,STATYSTYKI!M$192,'BAZA DANYCH'!$C:$C,STATYSTYKI!$C200,'BAZA DANYCH'!$G:$G,STATYSTYKI!$D200,'BAZA DANYCH'!$I:$I,$L$5)</f>
        <v>54</v>
      </c>
      <c r="N200" s="52">
        <f>SUMIFS('BAZA DANYCH'!$R:$R,'BAZA DANYCH'!$B:$B,STATYSTYKI!$B200,'BAZA DANYCH'!$J:$J,STATYSTYKI!N$192,'BAZA DANYCH'!$C:$C,STATYSTYKI!$C200,'BAZA DANYCH'!$G:$G,STATYSTYKI!$D200,'BAZA DANYCH'!$I:$I,$L$5)</f>
        <v>81</v>
      </c>
      <c r="O200" s="52">
        <f>SUMIFS('BAZA DANYCH'!$R:$R,'BAZA DANYCH'!$B:$B,STATYSTYKI!$B200,'BAZA DANYCH'!$J:$J,STATYSTYKI!O$192,'BAZA DANYCH'!$C:$C,STATYSTYKI!$C200,'BAZA DANYCH'!$G:$G,STATYSTYKI!$D200,'BAZA DANYCH'!$I:$I,$L$5)</f>
        <v>14</v>
      </c>
      <c r="P200" s="52">
        <f>SUMIFS('BAZA DANYCH'!$R:$R,'BAZA DANYCH'!$B:$B,STATYSTYKI!$B200,'BAZA DANYCH'!$J:$J,STATYSTYKI!P$192,'BAZA DANYCH'!$C:$C,STATYSTYKI!$C200,'BAZA DANYCH'!$G:$G,STATYSTYKI!$D200,'BAZA DANYCH'!$I:$I,$L$5)</f>
        <v>47</v>
      </c>
      <c r="Q200" s="52">
        <f>SUMIFS('BAZA DANYCH'!$R:$R,'BAZA DANYCH'!$B:$B,STATYSTYKI!$B200,'BAZA DANYCH'!$J:$J,STATYSTYKI!Q$192,'BAZA DANYCH'!$C:$C,STATYSTYKI!$C200,'BAZA DANYCH'!$G:$G,STATYSTYKI!$D200,'BAZA DANYCH'!$I:$I,$L$5)</f>
        <v>40</v>
      </c>
      <c r="R200" s="52">
        <f>SUMIFS('BAZA DANYCH'!$R:$R,'BAZA DANYCH'!$B:$B,STATYSTYKI!$B200,'BAZA DANYCH'!$J:$J,STATYSTYKI!R$192,'BAZA DANYCH'!$C:$C,STATYSTYKI!$C200,'BAZA DANYCH'!$G:$G,STATYSTYKI!$D200,'BAZA DANYCH'!$I:$I,$L$5)</f>
        <v>40</v>
      </c>
      <c r="S200" s="52">
        <f>SUMIFS('BAZA DANYCH'!$R:$R,'BAZA DANYCH'!$B:$B,STATYSTYKI!$B200,'BAZA DANYCH'!$J:$J,STATYSTYKI!S$192,'BAZA DANYCH'!$C:$C,STATYSTYKI!$C200,'BAZA DANYCH'!$G:$G,STATYSTYKI!$D200,'BAZA DANYCH'!$I:$I,$L$5)</f>
        <v>36</v>
      </c>
      <c r="T200" s="52">
        <f>SUMIFS('BAZA DANYCH'!$R:$R,'BAZA DANYCH'!$B:$B,STATYSTYKI!$B200,'BAZA DANYCH'!$J:$J,STATYSTYKI!T$192,'BAZA DANYCH'!$C:$C,STATYSTYKI!$C200,'BAZA DANYCH'!$G:$G,STATYSTYKI!$D200,'BAZA DANYCH'!$I:$I,$L$5)</f>
        <v>30</v>
      </c>
      <c r="U200" s="52">
        <f>SUMIFS('BAZA DANYCH'!$R:$R,'BAZA DANYCH'!$B:$B,STATYSTYKI!$B200,'BAZA DANYCH'!$J:$J,STATYSTYKI!U$192,'BAZA DANYCH'!$C:$C,STATYSTYKI!$C200,'BAZA DANYCH'!$G:$G,STATYSTYKI!$D200,'BAZA DANYCH'!$I:$I,$L$5)</f>
        <v>64</v>
      </c>
      <c r="V200" s="52">
        <f>SUMIFS('BAZA DANYCH'!$R:$R,'BAZA DANYCH'!$B:$B,STATYSTYKI!$B200,'BAZA DANYCH'!$J:$J,STATYSTYKI!V$192,'BAZA DANYCH'!$C:$C,STATYSTYKI!$C200,'BAZA DANYCH'!$G:$G,STATYSTYKI!$D200,'BAZA DANYCH'!$I:$I,$L$5)</f>
        <v>87</v>
      </c>
      <c r="W200" s="52">
        <f>SUMIFS('BAZA DANYCH'!$R:$R,'BAZA DANYCH'!$B:$B,STATYSTYKI!$B200,'BAZA DANYCH'!$J:$J,STATYSTYKI!W$192,'BAZA DANYCH'!$C:$C,STATYSTYKI!$C200,'BAZA DANYCH'!$G:$G,STATYSTYKI!$D200,'BAZA DANYCH'!$I:$I,$L$5)</f>
        <v>59</v>
      </c>
      <c r="X200" s="52">
        <f>SUMIFS('BAZA DANYCH'!$R:$R,'BAZA DANYCH'!$B:$B,STATYSTYKI!$B200,'BAZA DANYCH'!$J:$J,STATYSTYKI!X$192,'BAZA DANYCH'!$C:$C,STATYSTYKI!$C200,'BAZA DANYCH'!$G:$G,STATYSTYKI!$D200,'BAZA DANYCH'!$I:$I,$L$5)</f>
        <v>98</v>
      </c>
      <c r="Y200" s="52">
        <f>SUMIFS('BAZA DANYCH'!$R:$R,'BAZA DANYCH'!$B:$B,STATYSTYKI!$B200,'BAZA DANYCH'!$J:$J,STATYSTYKI!Y$192,'BAZA DANYCH'!$C:$C,STATYSTYKI!$C200,'BAZA DANYCH'!$G:$G,STATYSTYKI!$D200,'BAZA DANYCH'!$I:$I,$L$5)</f>
        <v>122</v>
      </c>
      <c r="Z200" s="52">
        <f>SUMIFS('BAZA DANYCH'!$R:$R,'BAZA DANYCH'!$B:$B,STATYSTYKI!$B200,'BAZA DANYCH'!$J:$J,STATYSTYKI!Z$192,'BAZA DANYCH'!$C:$C,STATYSTYKI!$C200,'BAZA DANYCH'!$G:$G,STATYSTYKI!$D200,'BAZA DANYCH'!$I:$I,$L$5)</f>
        <v>117</v>
      </c>
      <c r="AA200" s="52">
        <f>SUMIFS('BAZA DANYCH'!$R:$R,'BAZA DANYCH'!$B:$B,STATYSTYKI!$B200,'BAZA DANYCH'!$J:$J,STATYSTYKI!AA$192,'BAZA DANYCH'!$C:$C,STATYSTYKI!$C200,'BAZA DANYCH'!$G:$G,STATYSTYKI!$D200,'BAZA DANYCH'!$I:$I,$L$5)</f>
        <v>143</v>
      </c>
      <c r="AB200" s="52">
        <f>SUMIFS('BAZA DANYCH'!$R:$R,'BAZA DANYCH'!$B:$B,STATYSTYKI!$B200,'BAZA DANYCH'!$J:$J,STATYSTYKI!AB$192,'BAZA DANYCH'!$C:$C,STATYSTYKI!$C200,'BAZA DANYCH'!$G:$G,STATYSTYKI!$D200,'BAZA DANYCH'!$I:$I,$L$5)</f>
        <v>200</v>
      </c>
      <c r="AC200" s="52">
        <f>SUMIFS('BAZA DANYCH'!$R:$R,'BAZA DANYCH'!$B:$B,STATYSTYKI!$B200,'BAZA DANYCH'!$J:$J,STATYSTYKI!AC$192,'BAZA DANYCH'!$C:$C,STATYSTYKI!$C200,'BAZA DANYCH'!$G:$G,STATYSTYKI!$D200,'BAZA DANYCH'!$I:$I,$L$5)</f>
        <v>250</v>
      </c>
      <c r="AD200" s="52">
        <f>SUMIFS('BAZA DANYCH'!$R:$R,'BAZA DANYCH'!$B:$B,STATYSTYKI!$B200,'BAZA DANYCH'!$J:$J,STATYSTYKI!AD$192,'BAZA DANYCH'!$C:$C,STATYSTYKI!$C200,'BAZA DANYCH'!$G:$G,STATYSTYKI!$D200,'BAZA DANYCH'!$I:$I,$L$5)</f>
        <v>245</v>
      </c>
      <c r="AE200" s="52">
        <f>SUMIFS('BAZA DANYCH'!$R:$R,'BAZA DANYCH'!$B:$B,STATYSTYKI!$B200,'BAZA DANYCH'!$J:$J,STATYSTYKI!AE$192,'BAZA DANYCH'!$C:$C,STATYSTYKI!$C200,'BAZA DANYCH'!$G:$G,STATYSTYKI!$D200,'BAZA DANYCH'!$I:$I,$L$5)</f>
        <v>227</v>
      </c>
      <c r="AF200" s="52">
        <f>SUMIFS('BAZA DANYCH'!$R:$R,'BAZA DANYCH'!$B:$B,STATYSTYKI!$B200,'BAZA DANYCH'!$J:$J,STATYSTYKI!AF$192,'BAZA DANYCH'!$C:$C,STATYSTYKI!$C200,'BAZA DANYCH'!$G:$G,STATYSTYKI!$D200,'BAZA DANYCH'!$I:$I,$L$5)</f>
        <v>370</v>
      </c>
      <c r="AG200" s="52">
        <f>SUMIFS('BAZA DANYCH'!$R:$R,'BAZA DANYCH'!$B:$B,STATYSTYKI!$B200,'BAZA DANYCH'!$J:$J,STATYSTYKI!AG$192,'BAZA DANYCH'!$C:$C,STATYSTYKI!$C200,'BAZA DANYCH'!$G:$G,STATYSTYKI!$D200,'BAZA DANYCH'!$I:$I,$L$5)</f>
        <v>517</v>
      </c>
      <c r="AH200" s="52">
        <f>SUMIFS('BAZA DANYCH'!$R:$R,'BAZA DANYCH'!$B:$B,STATYSTYKI!$B200,'BAZA DANYCH'!$J:$J,STATYSTYKI!AH$192,'BAZA DANYCH'!$C:$C,STATYSTYKI!$C200,'BAZA DANYCH'!$G:$G,STATYSTYKI!$D200,'BAZA DANYCH'!$I:$I,$L$5)</f>
        <v>550</v>
      </c>
      <c r="AI200" s="52">
        <f>SUMIFS('BAZA DANYCH'!$R:$R,'BAZA DANYCH'!$B:$B,STATYSTYKI!$B200,'BAZA DANYCH'!$J:$J,STATYSTYKI!AI$192,'BAZA DANYCH'!$C:$C,STATYSTYKI!$C200,'BAZA DANYCH'!$G:$G,STATYSTYKI!$D200,'BAZA DANYCH'!$I:$I,$L$5)</f>
        <v>554</v>
      </c>
      <c r="AJ200" s="52">
        <f>SUMIFS('BAZA DANYCH'!$R:$R,'BAZA DANYCH'!$B:$B,STATYSTYKI!$B200,'BAZA DANYCH'!$J:$J,STATYSTYKI!AJ$192,'BAZA DANYCH'!$C:$C,STATYSTYKI!$C200,'BAZA DANYCH'!$G:$G,STATYSTYKI!$D200,'BAZA DANYCH'!$I:$I,$L$5)</f>
        <v>589</v>
      </c>
      <c r="AK200" s="52">
        <f>SUMIFS('BAZA DANYCH'!$R:$R,'BAZA DANYCH'!$B:$B,STATYSTYKI!$B200,'BAZA DANYCH'!$J:$J,STATYSTYKI!AK$192,'BAZA DANYCH'!$C:$C,STATYSTYKI!$C200,'BAZA DANYCH'!$G:$G,STATYSTYKI!$D200,'BAZA DANYCH'!$I:$I,$L$5)</f>
        <v>616</v>
      </c>
      <c r="AL200" s="52">
        <f>SUMIFS('BAZA DANYCH'!$R:$R,'BAZA DANYCH'!$B:$B,STATYSTYKI!$B200,'BAZA DANYCH'!$J:$J,STATYSTYKI!AL$192,'BAZA DANYCH'!$C:$C,STATYSTYKI!$C200,'BAZA DANYCH'!$G:$G,STATYSTYKI!$D200,'BAZA DANYCH'!$I:$I,$L$5)</f>
        <v>613</v>
      </c>
      <c r="AM200" s="52">
        <f>SUMIFS('BAZA DANYCH'!$R:$R,'BAZA DANYCH'!$B:$B,STATYSTYKI!$B200,'BAZA DANYCH'!$J:$J,STATYSTYKI!AM$192,'BAZA DANYCH'!$C:$C,STATYSTYKI!$C200,'BAZA DANYCH'!$G:$G,STATYSTYKI!$D200,'BAZA DANYCH'!$I:$I,$L$5)</f>
        <v>538</v>
      </c>
      <c r="AN200" s="52">
        <f>SUMIFS('BAZA DANYCH'!$R:$R,'BAZA DANYCH'!$B:$B,STATYSTYKI!$B200,'BAZA DANYCH'!$J:$J,STATYSTYKI!AN$192,'BAZA DANYCH'!$C:$C,STATYSTYKI!$C200,'BAZA DANYCH'!$G:$G,STATYSTYKI!$D200,'BAZA DANYCH'!$I:$I,$L$5)</f>
        <v>570</v>
      </c>
      <c r="AO200" s="52">
        <f>SUMIFS('BAZA DANYCH'!$R:$R,'BAZA DANYCH'!$B:$B,STATYSTYKI!$B200,'BAZA DANYCH'!$J:$J,STATYSTYKI!AO$192,'BAZA DANYCH'!$C:$C,STATYSTYKI!$C200,'BAZA DANYCH'!$G:$G,STATYSTYKI!$D200,'BAZA DANYCH'!$I:$I,$L$5)</f>
        <v>611</v>
      </c>
      <c r="AP200" s="52">
        <f>SUMIFS('BAZA DANYCH'!$R:$R,'BAZA DANYCH'!$B:$B,STATYSTYKI!$B200,'BAZA DANYCH'!$J:$J,STATYSTYKI!AP$192,'BAZA DANYCH'!$C:$C,STATYSTYKI!$C200,'BAZA DANYCH'!$G:$G,STATYSTYKI!$D200,'BAZA DANYCH'!$I:$I,$L$5)</f>
        <v>562</v>
      </c>
      <c r="AQ200" s="52">
        <f>SUMIFS('BAZA DANYCH'!$R:$R,'BAZA DANYCH'!$B:$B,STATYSTYKI!$B200,'BAZA DANYCH'!$J:$J,STATYSTYKI!AQ$192,'BAZA DANYCH'!$C:$C,STATYSTYKI!$C200,'BAZA DANYCH'!$G:$G,STATYSTYKI!$D200,'BAZA DANYCH'!$I:$I,$L$5)</f>
        <v>502</v>
      </c>
      <c r="AR200" s="52">
        <f>SUMIFS('BAZA DANYCH'!$R:$R,'BAZA DANYCH'!$B:$B,STATYSTYKI!$B200,'BAZA DANYCH'!$J:$J,STATYSTYKI!AR$192,'BAZA DANYCH'!$C:$C,STATYSTYKI!$C200,'BAZA DANYCH'!$G:$G,STATYSTYKI!$D200,'BAZA DANYCH'!$I:$I,$L$5)</f>
        <v>489</v>
      </c>
      <c r="AS200" s="52">
        <f>SUMIFS('BAZA DANYCH'!$R:$R,'BAZA DANYCH'!$B:$B,STATYSTYKI!$B200,'BAZA DANYCH'!$J:$J,STATYSTYKI!AS$192,'BAZA DANYCH'!$C:$C,STATYSTYKI!$C200,'BAZA DANYCH'!$G:$G,STATYSTYKI!$D200,'BAZA DANYCH'!$I:$I,$L$5)</f>
        <v>509</v>
      </c>
      <c r="AT200" s="52">
        <f>SUMIFS('BAZA DANYCH'!$R:$R,'BAZA DANYCH'!$B:$B,STATYSTYKI!$B200,'BAZA DANYCH'!$J:$J,STATYSTYKI!AT$192,'BAZA DANYCH'!$C:$C,STATYSTYKI!$C200,'BAZA DANYCH'!$G:$G,STATYSTYKI!$D200,'BAZA DANYCH'!$I:$I,$L$5)</f>
        <v>462</v>
      </c>
      <c r="AU200" s="52">
        <f>SUMIFS('BAZA DANYCH'!$R:$R,'BAZA DANYCH'!$B:$B,STATYSTYKI!$B200,'BAZA DANYCH'!$J:$J,STATYSTYKI!AU$192,'BAZA DANYCH'!$C:$C,STATYSTYKI!$C200,'BAZA DANYCH'!$G:$G,STATYSTYKI!$D200,'BAZA DANYCH'!$I:$I,$L$5)</f>
        <v>407</v>
      </c>
      <c r="AV200" s="52">
        <f>SUMIFS('BAZA DANYCH'!$R:$R,'BAZA DANYCH'!$B:$B,STATYSTYKI!$B200,'BAZA DANYCH'!$J:$J,STATYSTYKI!AV$192,'BAZA DANYCH'!$C:$C,STATYSTYKI!$C200,'BAZA DANYCH'!$G:$G,STATYSTYKI!$D200,'BAZA DANYCH'!$I:$I,$L$5)</f>
        <v>366</v>
      </c>
      <c r="AW200" s="52">
        <f>SUMIFS('BAZA DANYCH'!$R:$R,'BAZA DANYCH'!$B:$B,STATYSTYKI!$B200,'BAZA DANYCH'!$J:$J,STATYSTYKI!AW$192,'BAZA DANYCH'!$C:$C,STATYSTYKI!$C200,'BAZA DANYCH'!$G:$G,STATYSTYKI!$D200,'BAZA DANYCH'!$I:$I,$L$5)</f>
        <v>452</v>
      </c>
      <c r="AX200" s="52">
        <f>SUMIFS('BAZA DANYCH'!$R:$R,'BAZA DANYCH'!$B:$B,STATYSTYKI!$B200,'BAZA DANYCH'!$J:$J,STATYSTYKI!AX$192,'BAZA DANYCH'!$C:$C,STATYSTYKI!$C200,'BAZA DANYCH'!$G:$G,STATYSTYKI!$D200,'BAZA DANYCH'!$I:$I,$L$5)</f>
        <v>376</v>
      </c>
      <c r="AY200" s="52">
        <f>SUMIFS('BAZA DANYCH'!$R:$R,'BAZA DANYCH'!$B:$B,STATYSTYKI!$B200,'BAZA DANYCH'!$J:$J,STATYSTYKI!AY$192,'BAZA DANYCH'!$C:$C,STATYSTYKI!$C200,'BAZA DANYCH'!$G:$G,STATYSTYKI!$D200,'BAZA DANYCH'!$I:$I,$L$5)</f>
        <v>354</v>
      </c>
      <c r="AZ200" s="52">
        <f>SUMIFS('BAZA DANYCH'!$R:$R,'BAZA DANYCH'!$B:$B,STATYSTYKI!$B200,'BAZA DANYCH'!$J:$J,STATYSTYKI!AZ$192,'BAZA DANYCH'!$C:$C,STATYSTYKI!$C200,'BAZA DANYCH'!$G:$G,STATYSTYKI!$D200,'BAZA DANYCH'!$I:$I,$L$5)</f>
        <v>339</v>
      </c>
      <c r="BA200" s="52">
        <f>SUMIFS('BAZA DANYCH'!$R:$R,'BAZA DANYCH'!$B:$B,STATYSTYKI!$B200,'BAZA DANYCH'!$J:$J,STATYSTYKI!BA$192,'BAZA DANYCH'!$C:$C,STATYSTYKI!$C200,'BAZA DANYCH'!$G:$G,STATYSTYKI!$D200,'BAZA DANYCH'!$I:$I,$L$5)</f>
        <v>357</v>
      </c>
      <c r="BB200" s="52">
        <f>SUMIFS('BAZA DANYCH'!$R:$R,'BAZA DANYCH'!$B:$B,STATYSTYKI!$B200,'BAZA DANYCH'!$J:$J,STATYSTYKI!BB$192,'BAZA DANYCH'!$C:$C,STATYSTYKI!$C200,'BAZA DANYCH'!$G:$G,STATYSTYKI!$D200,'BAZA DANYCH'!$I:$I,$L$5)</f>
        <v>389</v>
      </c>
      <c r="BC200" s="52">
        <f>SUMIFS('BAZA DANYCH'!$R:$R,'BAZA DANYCH'!$B:$B,STATYSTYKI!$B200,'BAZA DANYCH'!$J:$J,STATYSTYKI!BC$192,'BAZA DANYCH'!$C:$C,STATYSTYKI!$C200,'BAZA DANYCH'!$G:$G,STATYSTYKI!$D200,'BAZA DANYCH'!$I:$I,$L$5)</f>
        <v>344</v>
      </c>
      <c r="BD200" s="52">
        <f>SUMIFS('BAZA DANYCH'!$R:$R,'BAZA DANYCH'!$B:$B,STATYSTYKI!$B200,'BAZA DANYCH'!$J:$J,STATYSTYKI!BD$192,'BAZA DANYCH'!$C:$C,STATYSTYKI!$C200,'BAZA DANYCH'!$G:$G,STATYSTYKI!$D200,'BAZA DANYCH'!$I:$I,$L$5)</f>
        <v>328</v>
      </c>
      <c r="BE200" s="52">
        <f>SUMIFS('BAZA DANYCH'!$R:$R,'BAZA DANYCH'!$B:$B,STATYSTYKI!$B200,'BAZA DANYCH'!$J:$J,STATYSTYKI!BE$192,'BAZA DANYCH'!$C:$C,STATYSTYKI!$C200,'BAZA DANYCH'!$G:$G,STATYSTYKI!$D200,'BAZA DANYCH'!$I:$I,$L$5)</f>
        <v>382</v>
      </c>
      <c r="BF200" s="52">
        <f>SUMIFS('BAZA DANYCH'!$R:$R,'BAZA DANYCH'!$B:$B,STATYSTYKI!$B200,'BAZA DANYCH'!$J:$J,STATYSTYKI!BF$192,'BAZA DANYCH'!$C:$C,STATYSTYKI!$C200,'BAZA DANYCH'!$G:$G,STATYSTYKI!$D200,'BAZA DANYCH'!$I:$I,$L$5)</f>
        <v>316</v>
      </c>
      <c r="BG200" s="52">
        <f>SUMIFS('BAZA DANYCH'!$R:$R,'BAZA DANYCH'!$B:$B,STATYSTYKI!$B200,'BAZA DANYCH'!$J:$J,STATYSTYKI!BG$192,'BAZA DANYCH'!$C:$C,STATYSTYKI!$C200,'BAZA DANYCH'!$G:$G,STATYSTYKI!$D200,'BAZA DANYCH'!$I:$I,$L$5)</f>
        <v>353</v>
      </c>
      <c r="BH200" s="52">
        <f>SUMIFS('BAZA DANYCH'!$R:$R,'BAZA DANYCH'!$B:$B,STATYSTYKI!$B200,'BAZA DANYCH'!$J:$J,STATYSTYKI!BH$192,'BAZA DANYCH'!$C:$C,STATYSTYKI!$C200,'BAZA DANYCH'!$G:$G,STATYSTYKI!$D200,'BAZA DANYCH'!$I:$I,$L$5)</f>
        <v>354</v>
      </c>
      <c r="BI200" s="52">
        <f>SUMIFS('BAZA DANYCH'!$R:$R,'BAZA DANYCH'!$B:$B,STATYSTYKI!$B200,'BAZA DANYCH'!$J:$J,STATYSTYKI!BI$192,'BAZA DANYCH'!$C:$C,STATYSTYKI!$C200,'BAZA DANYCH'!$G:$G,STATYSTYKI!$D200,'BAZA DANYCH'!$I:$I,$L$5)</f>
        <v>379</v>
      </c>
      <c r="BJ200" s="52">
        <f>SUMIFS('BAZA DANYCH'!$R:$R,'BAZA DANYCH'!$B:$B,STATYSTYKI!$B200,'BAZA DANYCH'!$J:$J,STATYSTYKI!BJ$192,'BAZA DANYCH'!$C:$C,STATYSTYKI!$C200,'BAZA DANYCH'!$G:$G,STATYSTYKI!$D200,'BAZA DANYCH'!$I:$I,$L$5)</f>
        <v>359</v>
      </c>
      <c r="BK200" s="52">
        <f>SUMIFS('BAZA DANYCH'!$R:$R,'BAZA DANYCH'!$B:$B,STATYSTYKI!$B200,'BAZA DANYCH'!$J:$J,STATYSTYKI!BK$192,'BAZA DANYCH'!$C:$C,STATYSTYKI!$C200,'BAZA DANYCH'!$G:$G,STATYSTYKI!$D200,'BAZA DANYCH'!$I:$I,$L$5)</f>
        <v>368</v>
      </c>
      <c r="BL200" s="52">
        <f>SUMIFS('BAZA DANYCH'!$R:$R,'BAZA DANYCH'!$B:$B,STATYSTYKI!$B200,'BAZA DANYCH'!$J:$J,STATYSTYKI!BL$192,'BAZA DANYCH'!$C:$C,STATYSTYKI!$C200,'BAZA DANYCH'!$G:$G,STATYSTYKI!$D200,'BAZA DANYCH'!$I:$I,$L$5)</f>
        <v>383</v>
      </c>
      <c r="BM200" s="52">
        <f>SUMIFS('BAZA DANYCH'!$R:$R,'BAZA DANYCH'!$B:$B,STATYSTYKI!$B200,'BAZA DANYCH'!$J:$J,STATYSTYKI!BM$192,'BAZA DANYCH'!$C:$C,STATYSTYKI!$C200,'BAZA DANYCH'!$G:$G,STATYSTYKI!$D200,'BAZA DANYCH'!$I:$I,$L$5)</f>
        <v>380</v>
      </c>
      <c r="BN200" s="52">
        <f>SUMIFS('BAZA DANYCH'!$R:$R,'BAZA DANYCH'!$B:$B,STATYSTYKI!$B200,'BAZA DANYCH'!$J:$J,STATYSTYKI!BN$192,'BAZA DANYCH'!$C:$C,STATYSTYKI!$C200,'BAZA DANYCH'!$G:$G,STATYSTYKI!$D200,'BAZA DANYCH'!$I:$I,$L$5)</f>
        <v>423</v>
      </c>
      <c r="BO200" s="52">
        <f>SUMIFS('BAZA DANYCH'!$R:$R,'BAZA DANYCH'!$B:$B,STATYSTYKI!$B200,'BAZA DANYCH'!$J:$J,STATYSTYKI!BO$192,'BAZA DANYCH'!$C:$C,STATYSTYKI!$C200,'BAZA DANYCH'!$G:$G,STATYSTYKI!$D200,'BAZA DANYCH'!$I:$I,$L$5)</f>
        <v>425</v>
      </c>
      <c r="BP200" s="52">
        <f>SUMIFS('BAZA DANYCH'!$R:$R,'BAZA DANYCH'!$B:$B,STATYSTYKI!$B200,'BAZA DANYCH'!$J:$J,STATYSTYKI!BP$192,'BAZA DANYCH'!$C:$C,STATYSTYKI!$C200,'BAZA DANYCH'!$G:$G,STATYSTYKI!$D200,'BAZA DANYCH'!$I:$I,$L$5)</f>
        <v>409</v>
      </c>
      <c r="BQ200" s="52">
        <f>SUMIFS('BAZA DANYCH'!$R:$R,'BAZA DANYCH'!$B:$B,STATYSTYKI!$B200,'BAZA DANYCH'!$J:$J,STATYSTYKI!BQ$192,'BAZA DANYCH'!$C:$C,STATYSTYKI!$C200,'BAZA DANYCH'!$G:$G,STATYSTYKI!$D200,'BAZA DANYCH'!$I:$I,$L$5)</f>
        <v>453</v>
      </c>
      <c r="BR200" s="52">
        <f>SUMIFS('BAZA DANYCH'!$R:$R,'BAZA DANYCH'!$B:$B,STATYSTYKI!$B200,'BAZA DANYCH'!$J:$J,STATYSTYKI!BR$192,'BAZA DANYCH'!$C:$C,STATYSTYKI!$C200,'BAZA DANYCH'!$G:$G,STATYSTYKI!$D200,'BAZA DANYCH'!$I:$I,$L$5)</f>
        <v>482</v>
      </c>
      <c r="BS200" s="52">
        <f>SUMIFS('BAZA DANYCH'!$R:$R,'BAZA DANYCH'!$B:$B,STATYSTYKI!$B200,'BAZA DANYCH'!$J:$J,STATYSTYKI!BS$192,'BAZA DANYCH'!$C:$C,STATYSTYKI!$C200,'BAZA DANYCH'!$G:$G,STATYSTYKI!$D200,'BAZA DANYCH'!$I:$I,$L$5)</f>
        <v>455</v>
      </c>
      <c r="BT200" s="52">
        <f>SUMIFS('BAZA DANYCH'!$R:$R,'BAZA DANYCH'!$B:$B,STATYSTYKI!$B200,'BAZA DANYCH'!$J:$J,STATYSTYKI!BT$192,'BAZA DANYCH'!$C:$C,STATYSTYKI!$C200,'BAZA DANYCH'!$G:$G,STATYSTYKI!$D200,'BAZA DANYCH'!$I:$I,$L$5)</f>
        <v>570</v>
      </c>
      <c r="BU200" s="52">
        <f>SUMIFS('BAZA DANYCH'!$R:$R,'BAZA DANYCH'!$B:$B,STATYSTYKI!$B200,'BAZA DANYCH'!$J:$J,STATYSTYKI!BU$192,'BAZA DANYCH'!$C:$C,STATYSTYKI!$C200,'BAZA DANYCH'!$G:$G,STATYSTYKI!$D200,'BAZA DANYCH'!$I:$I,$L$5)</f>
        <v>479</v>
      </c>
      <c r="BV200" s="52">
        <f>SUMIFS('BAZA DANYCH'!$R:$R,'BAZA DANYCH'!$B:$B,STATYSTYKI!$B200,'BAZA DANYCH'!$J:$J,STATYSTYKI!BV$192,'BAZA DANYCH'!$C:$C,STATYSTYKI!$C200,'BAZA DANYCH'!$G:$G,STATYSTYKI!$D200,'BAZA DANYCH'!$I:$I,$L$5)</f>
        <v>455</v>
      </c>
      <c r="BW200" s="52">
        <f>SUMIFS('BAZA DANYCH'!$R:$R,'BAZA DANYCH'!$B:$B,STATYSTYKI!$B200,'BAZA DANYCH'!$J:$J,STATYSTYKI!BW$192,'BAZA DANYCH'!$C:$C,STATYSTYKI!$C200,'BAZA DANYCH'!$G:$G,STATYSTYKI!$D200,'BAZA DANYCH'!$I:$I,$L$5)</f>
        <v>425</v>
      </c>
      <c r="BX200" s="52">
        <f>SUMIFS('BAZA DANYCH'!$R:$R,'BAZA DANYCH'!$B:$B,STATYSTYKI!$B200,'BAZA DANYCH'!$J:$J,STATYSTYKI!BX$192,'BAZA DANYCH'!$C:$C,STATYSTYKI!$C200,'BAZA DANYCH'!$G:$G,STATYSTYKI!$D200,'BAZA DANYCH'!$I:$I,$L$5)</f>
        <v>436</v>
      </c>
      <c r="BY200" s="52">
        <f>SUMIFS('BAZA DANYCH'!$R:$R,'BAZA DANYCH'!$B:$B,STATYSTYKI!$B200,'BAZA DANYCH'!$J:$J,STATYSTYKI!BY$192,'BAZA DANYCH'!$C:$C,STATYSTYKI!$C200,'BAZA DANYCH'!$G:$G,STATYSTYKI!$D200,'BAZA DANYCH'!$I:$I,$L$5)</f>
        <v>423</v>
      </c>
      <c r="BZ200" s="52">
        <f>SUMIFS('BAZA DANYCH'!$R:$R,'BAZA DANYCH'!$B:$B,STATYSTYKI!$B200,'BAZA DANYCH'!$J:$J,STATYSTYKI!BZ$192,'BAZA DANYCH'!$C:$C,STATYSTYKI!$C200,'BAZA DANYCH'!$G:$G,STATYSTYKI!$D200,'BAZA DANYCH'!$I:$I,$L$5)</f>
        <v>422</v>
      </c>
      <c r="CA200" s="52">
        <f>SUMIFS('BAZA DANYCH'!$R:$R,'BAZA DANYCH'!$B:$B,STATYSTYKI!$B200,'BAZA DANYCH'!$J:$J,STATYSTYKI!CA$192,'BAZA DANYCH'!$C:$C,STATYSTYKI!$C200,'BAZA DANYCH'!$G:$G,STATYSTYKI!$D200,'BAZA DANYCH'!$I:$I,$L$5)</f>
        <v>375</v>
      </c>
      <c r="CB200" s="52">
        <f>SUMIFS('BAZA DANYCH'!$R:$R,'BAZA DANYCH'!$B:$B,STATYSTYKI!$B200,'BAZA DANYCH'!$J:$J,STATYSTYKI!CB$192,'BAZA DANYCH'!$C:$C,STATYSTYKI!$C200,'BAZA DANYCH'!$G:$G,STATYSTYKI!$D200,'BAZA DANYCH'!$I:$I,$L$5)</f>
        <v>352</v>
      </c>
      <c r="CC200" s="52">
        <f>SUMIFS('BAZA DANYCH'!$R:$R,'BAZA DANYCH'!$B:$B,STATYSTYKI!$B200,'BAZA DANYCH'!$J:$J,STATYSTYKI!CC$192,'BAZA DANYCH'!$C:$C,STATYSTYKI!$C200,'BAZA DANYCH'!$G:$G,STATYSTYKI!$D200,'BAZA DANYCH'!$I:$I,$L$5)</f>
        <v>374</v>
      </c>
      <c r="CD200" s="52">
        <f>SUMIFS('BAZA DANYCH'!$R:$R,'BAZA DANYCH'!$B:$B,STATYSTYKI!$B200,'BAZA DANYCH'!$J:$J,STATYSTYKI!CD$192,'BAZA DANYCH'!$C:$C,STATYSTYKI!$C200,'BAZA DANYCH'!$G:$G,STATYSTYKI!$D200,'BAZA DANYCH'!$I:$I,$L$5)</f>
        <v>330</v>
      </c>
      <c r="CE200" s="52">
        <f>SUMIFS('BAZA DANYCH'!$R:$R,'BAZA DANYCH'!$B:$B,STATYSTYKI!$B200,'BAZA DANYCH'!$J:$J,STATYSTYKI!CE$192,'BAZA DANYCH'!$C:$C,STATYSTYKI!$C200,'BAZA DANYCH'!$G:$G,STATYSTYKI!$D200,'BAZA DANYCH'!$I:$I,$L$5)</f>
        <v>322</v>
      </c>
      <c r="CF200" s="52">
        <f>SUMIFS('BAZA DANYCH'!$R:$R,'BAZA DANYCH'!$B:$B,STATYSTYKI!$B200,'BAZA DANYCH'!$J:$J,STATYSTYKI!CF$192,'BAZA DANYCH'!$C:$C,STATYSTYKI!$C200,'BAZA DANYCH'!$G:$G,STATYSTYKI!$D200,'BAZA DANYCH'!$I:$I,$L$5)</f>
        <v>360</v>
      </c>
      <c r="CG200" s="52">
        <f>SUMIFS('BAZA DANYCH'!$R:$R,'BAZA DANYCH'!$B:$B,STATYSTYKI!$B200,'BAZA DANYCH'!$J:$J,STATYSTYKI!CG$192,'BAZA DANYCH'!$C:$C,STATYSTYKI!$C200,'BAZA DANYCH'!$G:$G,STATYSTYKI!$D200,'BAZA DANYCH'!$I:$I,$L$5)</f>
        <v>293</v>
      </c>
      <c r="CH200" s="52">
        <f>SUMIFS('BAZA DANYCH'!$R:$R,'BAZA DANYCH'!$B:$B,STATYSTYKI!$B200,'BAZA DANYCH'!$J:$J,STATYSTYKI!CH$192,'BAZA DANYCH'!$C:$C,STATYSTYKI!$C200,'BAZA DANYCH'!$G:$G,STATYSTYKI!$D200,'BAZA DANYCH'!$I:$I,$L$5)</f>
        <v>268</v>
      </c>
      <c r="CI200" s="52">
        <f>SUMIFS('BAZA DANYCH'!$R:$R,'BAZA DANYCH'!$B:$B,STATYSTYKI!$B200,'BAZA DANYCH'!$J:$J,STATYSTYKI!CI$192,'BAZA DANYCH'!$C:$C,STATYSTYKI!$C200,'BAZA DANYCH'!$G:$G,STATYSTYKI!$D200,'BAZA DANYCH'!$I:$I,$L$5)</f>
        <v>225</v>
      </c>
      <c r="CJ200" s="52">
        <f>SUMIFS('BAZA DANYCH'!$R:$R,'BAZA DANYCH'!$B:$B,STATYSTYKI!$B200,'BAZA DANYCH'!$J:$J,STATYSTYKI!CJ$192,'BAZA DANYCH'!$C:$C,STATYSTYKI!$C200,'BAZA DANYCH'!$G:$G,STATYSTYKI!$D200,'BAZA DANYCH'!$I:$I,$L$5)</f>
        <v>237</v>
      </c>
      <c r="CK200" s="52">
        <f>SUMIFS('BAZA DANYCH'!$R:$R,'BAZA DANYCH'!$B:$B,STATYSTYKI!$B200,'BAZA DANYCH'!$J:$J,STATYSTYKI!CK$192,'BAZA DANYCH'!$C:$C,STATYSTYKI!$C200,'BAZA DANYCH'!$G:$G,STATYSTYKI!$D200,'BAZA DANYCH'!$I:$I,$L$5)</f>
        <v>255</v>
      </c>
      <c r="CL200" s="52">
        <f>SUMIFS('BAZA DANYCH'!$R:$R,'BAZA DANYCH'!$B:$B,STATYSTYKI!$B200,'BAZA DANYCH'!$J:$J,STATYSTYKI!CL$192,'BAZA DANYCH'!$C:$C,STATYSTYKI!$C200,'BAZA DANYCH'!$G:$G,STATYSTYKI!$D200,'BAZA DANYCH'!$I:$I,$L$5)</f>
        <v>220</v>
      </c>
      <c r="CM200" s="52">
        <f>SUMIFS('BAZA DANYCH'!$R:$R,'BAZA DANYCH'!$B:$B,STATYSTYKI!$B200,'BAZA DANYCH'!$J:$J,STATYSTYKI!CM$192,'BAZA DANYCH'!$C:$C,STATYSTYKI!$C200,'BAZA DANYCH'!$G:$G,STATYSTYKI!$D200,'BAZA DANYCH'!$I:$I,$L$5)</f>
        <v>194</v>
      </c>
      <c r="CN200" s="52">
        <f>SUMIFS('BAZA DANYCH'!$R:$R,'BAZA DANYCH'!$B:$B,STATYSTYKI!$B200,'BAZA DANYCH'!$J:$J,STATYSTYKI!CN$192,'BAZA DANYCH'!$C:$C,STATYSTYKI!$C200,'BAZA DANYCH'!$G:$G,STATYSTYKI!$D200,'BAZA DANYCH'!$I:$I,$L$5)</f>
        <v>199</v>
      </c>
      <c r="CO200" s="52">
        <f>SUMIFS('BAZA DANYCH'!$R:$R,'BAZA DANYCH'!$B:$B,STATYSTYKI!$B200,'BAZA DANYCH'!$J:$J,STATYSTYKI!CO$192,'BAZA DANYCH'!$C:$C,STATYSTYKI!$C200,'BAZA DANYCH'!$G:$G,STATYSTYKI!$D200,'BAZA DANYCH'!$I:$I,$L$5)</f>
        <v>189</v>
      </c>
      <c r="CP200" s="52">
        <f>SUMIFS('BAZA DANYCH'!$R:$R,'BAZA DANYCH'!$B:$B,STATYSTYKI!$B200,'BAZA DANYCH'!$J:$J,STATYSTYKI!CP$192,'BAZA DANYCH'!$C:$C,STATYSTYKI!$C200,'BAZA DANYCH'!$G:$G,STATYSTYKI!$D200,'BAZA DANYCH'!$I:$I,$L$5)</f>
        <v>160</v>
      </c>
      <c r="CQ200" s="52">
        <f>SUMIFS('BAZA DANYCH'!$R:$R,'BAZA DANYCH'!$B:$B,STATYSTYKI!$B200,'BAZA DANYCH'!$J:$J,STATYSTYKI!CQ$192,'BAZA DANYCH'!$C:$C,STATYSTYKI!$C200,'BAZA DANYCH'!$G:$G,STATYSTYKI!$D200,'BAZA DANYCH'!$I:$I,$L$5)</f>
        <v>154</v>
      </c>
      <c r="CR200" s="52">
        <f>SUMIFS('BAZA DANYCH'!$R:$R,'BAZA DANYCH'!$B:$B,STATYSTYKI!$B200,'BAZA DANYCH'!$J:$J,STATYSTYKI!CR$192,'BAZA DANYCH'!$C:$C,STATYSTYKI!$C200,'BAZA DANYCH'!$G:$G,STATYSTYKI!$D200,'BAZA DANYCH'!$I:$I,$L$5)</f>
        <v>141</v>
      </c>
      <c r="CS200" s="52">
        <f>SUMIFS('BAZA DANYCH'!$R:$R,'BAZA DANYCH'!$B:$B,STATYSTYKI!$B200,'BAZA DANYCH'!$J:$J,STATYSTYKI!CS$192,'BAZA DANYCH'!$C:$C,STATYSTYKI!$C200,'BAZA DANYCH'!$G:$G,STATYSTYKI!$D200,'BAZA DANYCH'!$I:$I,$L$5)</f>
        <v>128</v>
      </c>
      <c r="CT200" s="52">
        <f>SUMIFS('BAZA DANYCH'!$R:$R,'BAZA DANYCH'!$B:$B,STATYSTYKI!$B200,'BAZA DANYCH'!$J:$J,STATYSTYKI!CT$192,'BAZA DANYCH'!$C:$C,STATYSTYKI!$C200,'BAZA DANYCH'!$G:$G,STATYSTYKI!$D200,'BAZA DANYCH'!$I:$I,$L$5)</f>
        <v>107</v>
      </c>
      <c r="CU200" s="52">
        <f>SUMIFS('BAZA DANYCH'!$R:$R,'BAZA DANYCH'!$B:$B,STATYSTYKI!$B200,'BAZA DANYCH'!$J:$J,STATYSTYKI!CU$192,'BAZA DANYCH'!$C:$C,STATYSTYKI!$C200,'BAZA DANYCH'!$G:$G,STATYSTYKI!$D200,'BAZA DANYCH'!$I:$I,$L$5)</f>
        <v>80</v>
      </c>
      <c r="CV200" s="52">
        <f>SUMIFS('BAZA DANYCH'!$R:$R,'BAZA DANYCH'!$B:$B,STATYSTYKI!$B200,'BAZA DANYCH'!$J:$J,STATYSTYKI!CV$192,'BAZA DANYCH'!$C:$C,STATYSTYKI!$C200,'BAZA DANYCH'!$G:$G,STATYSTYKI!$D200,'BAZA DANYCH'!$I:$I,$L$5)</f>
        <v>87</v>
      </c>
      <c r="CW200" s="52">
        <f>SUMIFS('BAZA DANYCH'!$R:$R,'BAZA DANYCH'!$B:$B,STATYSTYKI!$B200,'BAZA DANYCH'!$J:$J,STATYSTYKI!CW$192,'BAZA DANYCH'!$C:$C,STATYSTYKI!$C200,'BAZA DANYCH'!$G:$G,STATYSTYKI!$D200,'BAZA DANYCH'!$I:$I,$L$5)</f>
        <v>81</v>
      </c>
    </row>
    <row r="201" spans="2:101">
      <c r="U201" s="4"/>
    </row>
    <row r="202" spans="2:101">
      <c r="U202" s="4"/>
    </row>
    <row r="203" spans="2:101">
      <c r="U203" s="4"/>
    </row>
    <row r="204" spans="2:101">
      <c r="U204" s="4"/>
    </row>
    <row r="205" spans="2:101">
      <c r="U205" s="4"/>
    </row>
    <row r="206" spans="2:101">
      <c r="U206" s="4"/>
    </row>
    <row r="207" spans="2:101">
      <c r="U207" s="4"/>
    </row>
    <row r="208" spans="2:101">
      <c r="U208" s="4"/>
    </row>
    <row r="209" spans="21:21">
      <c r="U209" s="4"/>
    </row>
    <row r="210" spans="21:21">
      <c r="U210" s="4"/>
    </row>
    <row r="211" spans="21:21">
      <c r="U211" s="4"/>
    </row>
    <row r="212" spans="21:21">
      <c r="U212" s="4"/>
    </row>
    <row r="213" spans="21:21">
      <c r="U213" s="4"/>
    </row>
    <row r="214" spans="21:21">
      <c r="U214" s="4"/>
    </row>
    <row r="215" spans="21:21">
      <c r="U215" s="4"/>
    </row>
    <row r="216" spans="21:21">
      <c r="U216" s="4"/>
    </row>
    <row r="217" spans="21:21">
      <c r="U217" s="4"/>
    </row>
    <row r="218" spans="21:21">
      <c r="U218" s="4"/>
    </row>
    <row r="219" spans="21:21">
      <c r="U219" s="4"/>
    </row>
    <row r="220" spans="21:21">
      <c r="U220" s="4"/>
    </row>
    <row r="221" spans="21:21">
      <c r="U221" s="4"/>
    </row>
    <row r="222" spans="21:21">
      <c r="U222" s="4"/>
    </row>
    <row r="223" spans="21:21">
      <c r="U223" s="4"/>
    </row>
    <row r="224" spans="21:21">
      <c r="U224" s="4"/>
    </row>
    <row r="225" spans="21:21">
      <c r="U225" s="4"/>
    </row>
    <row r="226" spans="21:21">
      <c r="U226" s="4"/>
    </row>
    <row r="227" spans="21:21">
      <c r="U227" s="4"/>
    </row>
    <row r="228" spans="21:21">
      <c r="U228" s="4"/>
    </row>
    <row r="229" spans="21:21">
      <c r="U229" s="4"/>
    </row>
    <row r="230" spans="21:21">
      <c r="U230" s="4"/>
    </row>
    <row r="231" spans="21:21">
      <c r="U231" s="4"/>
    </row>
    <row r="232" spans="21:21">
      <c r="U232" s="4"/>
    </row>
    <row r="233" spans="21:21">
      <c r="U233" s="4"/>
    </row>
    <row r="234" spans="21:21">
      <c r="U234" s="4"/>
    </row>
    <row r="235" spans="21:21">
      <c r="U235" s="4"/>
    </row>
    <row r="236" spans="21:21">
      <c r="U236" s="4"/>
    </row>
    <row r="237" spans="21:21">
      <c r="U237" s="4"/>
    </row>
    <row r="238" spans="21:21">
      <c r="U238" s="4"/>
    </row>
    <row r="239" spans="21:21">
      <c r="U239" s="4"/>
    </row>
    <row r="240" spans="21:21">
      <c r="U240" s="4"/>
    </row>
    <row r="241" spans="21:21">
      <c r="U241" s="4"/>
    </row>
    <row r="242" spans="21:21">
      <c r="U242" s="4"/>
    </row>
    <row r="243" spans="21:21">
      <c r="U243" s="4"/>
    </row>
    <row r="244" spans="21:21">
      <c r="U244" s="4"/>
    </row>
    <row r="245" spans="21:21">
      <c r="U245" s="4"/>
    </row>
    <row r="246" spans="21:21">
      <c r="U246" s="4"/>
    </row>
    <row r="247" spans="21:21">
      <c r="U247" s="4"/>
    </row>
    <row r="248" spans="21:21">
      <c r="U248" s="4"/>
    </row>
    <row r="249" spans="21:21">
      <c r="U249" s="4"/>
    </row>
    <row r="250" spans="21:21">
      <c r="U250" s="4"/>
    </row>
    <row r="251" spans="21:21">
      <c r="U251" s="4"/>
    </row>
    <row r="252" spans="21:21">
      <c r="U252" s="4"/>
    </row>
    <row r="253" spans="21:21">
      <c r="U253" s="4"/>
    </row>
    <row r="254" spans="21:21">
      <c r="U254" s="4"/>
    </row>
    <row r="255" spans="21:21">
      <c r="U255" s="4"/>
    </row>
    <row r="256" spans="21:21">
      <c r="U256" s="4"/>
    </row>
    <row r="257" spans="21:21">
      <c r="U257" s="4"/>
    </row>
    <row r="258" spans="21:21">
      <c r="U258" s="4"/>
    </row>
    <row r="259" spans="21:21">
      <c r="U259" s="4"/>
    </row>
    <row r="260" spans="21:21">
      <c r="U260" s="4"/>
    </row>
    <row r="261" spans="21:21">
      <c r="U261" s="4"/>
    </row>
    <row r="262" spans="21:21">
      <c r="U262" s="4"/>
    </row>
    <row r="263" spans="21:21">
      <c r="U263" s="4"/>
    </row>
    <row r="264" spans="21:21">
      <c r="U264" s="4"/>
    </row>
    <row r="265" spans="21:21">
      <c r="U265" s="4"/>
    </row>
    <row r="266" spans="21:21">
      <c r="U266" s="4"/>
    </row>
  </sheetData>
  <mergeCells count="32">
    <mergeCell ref="B151:B152"/>
    <mergeCell ref="C151:C152"/>
    <mergeCell ref="D151:D152"/>
    <mergeCell ref="E151:AB151"/>
    <mergeCell ref="B29:B30"/>
    <mergeCell ref="C29:C30"/>
    <mergeCell ref="D29:D30"/>
    <mergeCell ref="E29:E30"/>
    <mergeCell ref="F29:AC29"/>
    <mergeCell ref="E16:E17"/>
    <mergeCell ref="B3:B4"/>
    <mergeCell ref="C3:C4"/>
    <mergeCell ref="E3:J3"/>
    <mergeCell ref="D3:D4"/>
    <mergeCell ref="B16:B17"/>
    <mergeCell ref="C16:C17"/>
    <mergeCell ref="D16:D17"/>
    <mergeCell ref="F16:K16"/>
    <mergeCell ref="E164:CV164"/>
    <mergeCell ref="E191:E192"/>
    <mergeCell ref="F191:CW191"/>
    <mergeCell ref="B191:B192"/>
    <mergeCell ref="C191:C192"/>
    <mergeCell ref="D191:D192"/>
    <mergeCell ref="B164:B165"/>
    <mergeCell ref="C164:C165"/>
    <mergeCell ref="D164:D165"/>
    <mergeCell ref="B177:B178"/>
    <mergeCell ref="C177:C178"/>
    <mergeCell ref="D177:D178"/>
    <mergeCell ref="E177:E178"/>
    <mergeCell ref="F177:AC17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J1:AV67"/>
  <sheetViews>
    <sheetView zoomScale="45" zoomScaleNormal="45" zoomScaleSheetLayoutView="40" workbookViewId="0">
      <selection activeCell="AL5" sqref="AL5"/>
    </sheetView>
  </sheetViews>
  <sheetFormatPr defaultRowHeight="12.75"/>
  <cols>
    <col min="36" max="36" width="8.85546875" style="87"/>
    <col min="37" max="37" width="25.7109375" style="93" customWidth="1"/>
    <col min="38" max="38" width="18.7109375" style="93" customWidth="1"/>
    <col min="39" max="44" width="25.7109375" style="93" customWidth="1"/>
    <col min="45" max="47" width="25.7109375" style="88" customWidth="1"/>
    <col min="48" max="48" width="19.7109375" style="88" bestFit="1" customWidth="1"/>
  </cols>
  <sheetData>
    <row r="1" spans="36:48" ht="18.95" customHeight="1">
      <c r="AK1" s="173" t="s">
        <v>15</v>
      </c>
      <c r="AL1" s="174"/>
    </row>
    <row r="2" spans="36:48" ht="24.95" customHeight="1">
      <c r="AK2" s="145" t="s">
        <v>4</v>
      </c>
      <c r="AL2" s="148" t="s">
        <v>269</v>
      </c>
    </row>
    <row r="3" spans="36:48" ht="24.95" customHeight="1">
      <c r="AK3" s="143" t="s">
        <v>3</v>
      </c>
      <c r="AL3" s="149" t="s">
        <v>269</v>
      </c>
    </row>
    <row r="4" spans="36:48" s="90" customFormat="1" ht="24.95" customHeight="1">
      <c r="AJ4" s="89"/>
      <c r="AK4" s="144" t="s">
        <v>183</v>
      </c>
      <c r="AL4" s="150" t="s">
        <v>269</v>
      </c>
      <c r="AM4" s="122"/>
      <c r="AN4" s="122"/>
      <c r="AO4" s="122"/>
      <c r="AP4" s="122"/>
      <c r="AQ4" s="122"/>
      <c r="AR4" s="122"/>
    </row>
    <row r="5" spans="36:48">
      <c r="AK5" s="122"/>
      <c r="AL5" s="122"/>
      <c r="AM5" s="122"/>
      <c r="AN5" s="122"/>
      <c r="AO5" s="122"/>
      <c r="AP5" s="122"/>
      <c r="AQ5" s="122"/>
      <c r="AR5" s="122"/>
      <c r="AS5" s="91"/>
      <c r="AT5" s="91"/>
      <c r="AU5" s="91"/>
      <c r="AV5"/>
    </row>
    <row r="6" spans="36:48" hidden="1">
      <c r="AK6" s="139"/>
      <c r="AL6" s="138" t="s">
        <v>268</v>
      </c>
      <c r="AM6" s="139"/>
      <c r="AN6" s="139"/>
      <c r="AO6" s="139"/>
      <c r="AP6" s="139"/>
      <c r="AQ6" s="139"/>
      <c r="AR6" s="139"/>
      <c r="AS6"/>
      <c r="AT6"/>
      <c r="AU6"/>
      <c r="AV6"/>
    </row>
    <row r="7" spans="36:48" ht="89.25" hidden="1">
      <c r="AK7" s="137" t="s">
        <v>189</v>
      </c>
      <c r="AL7" s="146" t="s">
        <v>237</v>
      </c>
      <c r="AM7" s="146" t="s">
        <v>231</v>
      </c>
      <c r="AN7" s="146" t="s">
        <v>232</v>
      </c>
      <c r="AO7" s="146" t="s">
        <v>233</v>
      </c>
      <c r="AP7" s="146" t="s">
        <v>234</v>
      </c>
      <c r="AQ7" s="146" t="s">
        <v>235</v>
      </c>
      <c r="AR7" s="147" t="s">
        <v>236</v>
      </c>
      <c r="AS7"/>
      <c r="AT7"/>
      <c r="AU7"/>
      <c r="AV7"/>
    </row>
    <row r="8" spans="36:48" hidden="1">
      <c r="AK8" s="140">
        <v>4.1666666666666664E-2</v>
      </c>
      <c r="AL8" s="141">
        <v>1606</v>
      </c>
      <c r="AM8" s="141">
        <v>872</v>
      </c>
      <c r="AN8" s="141">
        <v>4</v>
      </c>
      <c r="AO8" s="141">
        <v>59</v>
      </c>
      <c r="AP8" s="141">
        <v>624</v>
      </c>
      <c r="AQ8" s="141">
        <v>41</v>
      </c>
      <c r="AR8" s="141">
        <v>6</v>
      </c>
      <c r="AS8"/>
      <c r="AT8"/>
      <c r="AU8"/>
      <c r="AV8"/>
    </row>
    <row r="9" spans="36:48" hidden="1">
      <c r="AK9" s="140">
        <v>8.3333333333333329E-2</v>
      </c>
      <c r="AL9" s="141">
        <v>1499</v>
      </c>
      <c r="AM9" s="141">
        <v>777</v>
      </c>
      <c r="AN9" s="141">
        <v>2</v>
      </c>
      <c r="AO9" s="141">
        <v>49</v>
      </c>
      <c r="AP9" s="141">
        <v>639</v>
      </c>
      <c r="AQ9" s="141">
        <v>28</v>
      </c>
      <c r="AR9" s="141">
        <v>4</v>
      </c>
      <c r="AS9"/>
      <c r="AT9"/>
      <c r="AU9"/>
      <c r="AV9"/>
    </row>
    <row r="10" spans="36:48" hidden="1">
      <c r="AK10" s="140">
        <v>0.125</v>
      </c>
      <c r="AL10" s="141">
        <v>1324</v>
      </c>
      <c r="AM10" s="141">
        <v>613</v>
      </c>
      <c r="AN10" s="141">
        <v>0</v>
      </c>
      <c r="AO10" s="141">
        <v>62</v>
      </c>
      <c r="AP10" s="141">
        <v>613</v>
      </c>
      <c r="AQ10" s="141">
        <v>28</v>
      </c>
      <c r="AR10" s="141">
        <v>8</v>
      </c>
      <c r="AS10"/>
      <c r="AT10"/>
      <c r="AU10"/>
      <c r="AV10"/>
    </row>
    <row r="11" spans="36:48" hidden="1">
      <c r="AK11" s="140">
        <v>0.16666666666666666</v>
      </c>
      <c r="AL11" s="141">
        <v>1350</v>
      </c>
      <c r="AM11" s="141">
        <v>673</v>
      </c>
      <c r="AN11" s="141">
        <v>1</v>
      </c>
      <c r="AO11" s="141">
        <v>61</v>
      </c>
      <c r="AP11" s="141">
        <v>586</v>
      </c>
      <c r="AQ11" s="141">
        <v>26</v>
      </c>
      <c r="AR11" s="141">
        <v>3</v>
      </c>
      <c r="AS11"/>
      <c r="AT11"/>
      <c r="AU11"/>
      <c r="AV11"/>
    </row>
    <row r="12" spans="36:48" hidden="1">
      <c r="AK12" s="140">
        <v>0.20833333333333334</v>
      </c>
      <c r="AL12" s="141">
        <v>2267</v>
      </c>
      <c r="AM12" s="141">
        <v>1172</v>
      </c>
      <c r="AN12" s="141">
        <v>2</v>
      </c>
      <c r="AO12" s="141">
        <v>99</v>
      </c>
      <c r="AP12" s="141">
        <v>915</v>
      </c>
      <c r="AQ12" s="141">
        <v>76</v>
      </c>
      <c r="AR12" s="141">
        <v>3</v>
      </c>
      <c r="AS12"/>
      <c r="AT12"/>
      <c r="AU12"/>
      <c r="AV12"/>
    </row>
    <row r="13" spans="36:48" hidden="1">
      <c r="AK13" s="140">
        <v>0.25</v>
      </c>
      <c r="AL13" s="141">
        <v>4351</v>
      </c>
      <c r="AM13" s="141">
        <v>2718</v>
      </c>
      <c r="AN13" s="141">
        <v>1</v>
      </c>
      <c r="AO13" s="141">
        <v>171</v>
      </c>
      <c r="AP13" s="141">
        <v>1364</v>
      </c>
      <c r="AQ13" s="141">
        <v>86</v>
      </c>
      <c r="AR13" s="141">
        <v>11</v>
      </c>
      <c r="AS13"/>
      <c r="AT13"/>
      <c r="AU13"/>
      <c r="AV13"/>
    </row>
    <row r="14" spans="36:48" hidden="1">
      <c r="AK14" s="140">
        <v>0.29166666666666669</v>
      </c>
      <c r="AL14" s="141">
        <v>8437</v>
      </c>
      <c r="AM14" s="141">
        <v>6599</v>
      </c>
      <c r="AN14" s="141">
        <v>6</v>
      </c>
      <c r="AO14" s="141">
        <v>279</v>
      </c>
      <c r="AP14" s="141">
        <v>1454</v>
      </c>
      <c r="AQ14" s="141">
        <v>64</v>
      </c>
      <c r="AR14" s="141">
        <v>35</v>
      </c>
      <c r="AS14"/>
      <c r="AT14"/>
      <c r="AU14"/>
      <c r="AV14"/>
    </row>
    <row r="15" spans="36:48" hidden="1">
      <c r="AK15" s="140">
        <v>0.33333333333333331</v>
      </c>
      <c r="AL15" s="141">
        <v>14026</v>
      </c>
      <c r="AM15" s="141">
        <v>11869</v>
      </c>
      <c r="AN15" s="141">
        <v>8</v>
      </c>
      <c r="AO15" s="141">
        <v>397</v>
      </c>
      <c r="AP15" s="141">
        <v>1658</v>
      </c>
      <c r="AQ15" s="141">
        <v>42</v>
      </c>
      <c r="AR15" s="141">
        <v>52</v>
      </c>
      <c r="AS15"/>
      <c r="AT15"/>
      <c r="AU15"/>
      <c r="AV15"/>
    </row>
    <row r="16" spans="36:48" hidden="1">
      <c r="AK16" s="140">
        <v>0.375</v>
      </c>
      <c r="AL16" s="141">
        <v>15204</v>
      </c>
      <c r="AM16" s="141">
        <v>12655</v>
      </c>
      <c r="AN16" s="141">
        <v>14</v>
      </c>
      <c r="AO16" s="141">
        <v>492</v>
      </c>
      <c r="AP16" s="141">
        <v>1911</v>
      </c>
      <c r="AQ16" s="141">
        <v>49</v>
      </c>
      <c r="AR16" s="141">
        <v>83</v>
      </c>
      <c r="AS16"/>
      <c r="AT16"/>
      <c r="AU16"/>
      <c r="AV16"/>
    </row>
    <row r="17" spans="37:48" hidden="1">
      <c r="AK17" s="140">
        <v>0.41666666666666669</v>
      </c>
      <c r="AL17" s="141">
        <v>15532</v>
      </c>
      <c r="AM17" s="141">
        <v>12088</v>
      </c>
      <c r="AN17" s="141">
        <v>6</v>
      </c>
      <c r="AO17" s="141">
        <v>656</v>
      </c>
      <c r="AP17" s="141">
        <v>2478</v>
      </c>
      <c r="AQ17" s="141">
        <v>117</v>
      </c>
      <c r="AR17" s="141">
        <v>187</v>
      </c>
      <c r="AS17"/>
      <c r="AT17"/>
      <c r="AU17"/>
      <c r="AV17"/>
    </row>
    <row r="18" spans="37:48" hidden="1">
      <c r="AK18" s="140">
        <v>0.45833333333333331</v>
      </c>
      <c r="AL18" s="141">
        <v>13407</v>
      </c>
      <c r="AM18" s="141">
        <v>9851</v>
      </c>
      <c r="AN18" s="141">
        <v>15</v>
      </c>
      <c r="AO18" s="141">
        <v>604</v>
      </c>
      <c r="AP18" s="141">
        <v>2792</v>
      </c>
      <c r="AQ18" s="141">
        <v>82</v>
      </c>
      <c r="AR18" s="141">
        <v>63</v>
      </c>
      <c r="AS18"/>
      <c r="AT18"/>
      <c r="AU18"/>
      <c r="AV18"/>
    </row>
    <row r="19" spans="37:48" hidden="1">
      <c r="AK19" s="140">
        <v>0.5</v>
      </c>
      <c r="AL19" s="141">
        <v>11516</v>
      </c>
      <c r="AM19" s="141">
        <v>8403</v>
      </c>
      <c r="AN19" s="141">
        <v>9</v>
      </c>
      <c r="AO19" s="141">
        <v>547</v>
      </c>
      <c r="AP19" s="141">
        <v>2419</v>
      </c>
      <c r="AQ19" s="141">
        <v>79</v>
      </c>
      <c r="AR19" s="141">
        <v>59</v>
      </c>
      <c r="AS19"/>
      <c r="AT19"/>
      <c r="AU19"/>
      <c r="AV19"/>
    </row>
    <row r="20" spans="37:48" hidden="1">
      <c r="AK20" s="140">
        <v>0.54166666666666663</v>
      </c>
      <c r="AL20" s="141">
        <v>11189</v>
      </c>
      <c r="AM20" s="141">
        <v>8268</v>
      </c>
      <c r="AN20" s="141">
        <v>8</v>
      </c>
      <c r="AO20" s="141">
        <v>492</v>
      </c>
      <c r="AP20" s="141">
        <v>2322</v>
      </c>
      <c r="AQ20" s="141">
        <v>44</v>
      </c>
      <c r="AR20" s="141">
        <v>55</v>
      </c>
      <c r="AS20"/>
      <c r="AT20"/>
      <c r="AU20"/>
      <c r="AV20"/>
    </row>
    <row r="21" spans="37:48" hidden="1">
      <c r="AK21" s="140">
        <v>0.58333333333333337</v>
      </c>
      <c r="AL21" s="141">
        <v>12586</v>
      </c>
      <c r="AM21" s="141">
        <v>9514</v>
      </c>
      <c r="AN21" s="141">
        <v>9</v>
      </c>
      <c r="AO21" s="141">
        <v>570</v>
      </c>
      <c r="AP21" s="141">
        <v>2332</v>
      </c>
      <c r="AQ21" s="141">
        <v>98</v>
      </c>
      <c r="AR21" s="141">
        <v>63</v>
      </c>
      <c r="AS21"/>
      <c r="AT21"/>
      <c r="AU21"/>
      <c r="AV21"/>
    </row>
    <row r="22" spans="37:48" hidden="1">
      <c r="AK22" s="140">
        <v>0.625</v>
      </c>
      <c r="AL22" s="141">
        <v>13939</v>
      </c>
      <c r="AM22" s="141">
        <v>10917</v>
      </c>
      <c r="AN22" s="141">
        <v>14</v>
      </c>
      <c r="AO22" s="141">
        <v>541</v>
      </c>
      <c r="AP22" s="141">
        <v>2286</v>
      </c>
      <c r="AQ22" s="141">
        <v>110</v>
      </c>
      <c r="AR22" s="141">
        <v>71</v>
      </c>
      <c r="AS22"/>
      <c r="AT22"/>
      <c r="AU22"/>
      <c r="AV22"/>
    </row>
    <row r="23" spans="37:48" hidden="1">
      <c r="AK23" s="140">
        <v>0.66666666666666663</v>
      </c>
      <c r="AL23" s="141">
        <v>16446</v>
      </c>
      <c r="AM23" s="141">
        <v>13328</v>
      </c>
      <c r="AN23" s="141">
        <v>13</v>
      </c>
      <c r="AO23" s="141">
        <v>576</v>
      </c>
      <c r="AP23" s="141">
        <v>2365</v>
      </c>
      <c r="AQ23" s="141">
        <v>112</v>
      </c>
      <c r="AR23" s="141">
        <v>52</v>
      </c>
      <c r="AS23"/>
      <c r="AT23"/>
      <c r="AU23"/>
      <c r="AV23"/>
    </row>
    <row r="24" spans="37:48" hidden="1">
      <c r="AK24" s="140">
        <v>0.70833333333333337</v>
      </c>
      <c r="AL24" s="141">
        <v>19902</v>
      </c>
      <c r="AM24" s="141">
        <v>16493</v>
      </c>
      <c r="AN24" s="141">
        <v>14</v>
      </c>
      <c r="AO24" s="141">
        <v>440</v>
      </c>
      <c r="AP24" s="141">
        <v>2332</v>
      </c>
      <c r="AQ24" s="141">
        <v>105</v>
      </c>
      <c r="AR24" s="141">
        <v>518</v>
      </c>
      <c r="AS24"/>
      <c r="AT24"/>
      <c r="AU24"/>
      <c r="AV24"/>
    </row>
    <row r="25" spans="37:48" hidden="1">
      <c r="AK25" s="140">
        <v>0.75</v>
      </c>
      <c r="AL25" s="141">
        <v>17905</v>
      </c>
      <c r="AM25" s="141">
        <v>14105</v>
      </c>
      <c r="AN25" s="141">
        <v>6</v>
      </c>
      <c r="AO25" s="141">
        <v>375</v>
      </c>
      <c r="AP25" s="141">
        <v>2128</v>
      </c>
      <c r="AQ25" s="141">
        <v>94</v>
      </c>
      <c r="AR25" s="141">
        <v>1197</v>
      </c>
      <c r="AS25"/>
      <c r="AT25"/>
      <c r="AU25"/>
      <c r="AV25"/>
    </row>
    <row r="26" spans="37:48" hidden="1">
      <c r="AK26" s="140">
        <v>0.79166666666666663</v>
      </c>
      <c r="AL26" s="141">
        <v>14580</v>
      </c>
      <c r="AM26" s="141">
        <v>11334</v>
      </c>
      <c r="AN26" s="141">
        <v>9</v>
      </c>
      <c r="AO26" s="141">
        <v>287</v>
      </c>
      <c r="AP26" s="141">
        <v>1914</v>
      </c>
      <c r="AQ26" s="141">
        <v>83</v>
      </c>
      <c r="AR26" s="141">
        <v>953</v>
      </c>
      <c r="AS26"/>
      <c r="AT26"/>
      <c r="AU26"/>
      <c r="AV26"/>
    </row>
    <row r="27" spans="37:48" hidden="1">
      <c r="AK27" s="140">
        <v>0.83333333333333337</v>
      </c>
      <c r="AL27" s="141">
        <v>11478</v>
      </c>
      <c r="AM27" s="141">
        <v>8694</v>
      </c>
      <c r="AN27" s="141">
        <v>8</v>
      </c>
      <c r="AO27" s="141">
        <v>266</v>
      </c>
      <c r="AP27" s="141">
        <v>1783</v>
      </c>
      <c r="AQ27" s="141">
        <v>80</v>
      </c>
      <c r="AR27" s="141">
        <v>647</v>
      </c>
      <c r="AS27"/>
      <c r="AT27"/>
      <c r="AU27"/>
      <c r="AV27"/>
    </row>
    <row r="28" spans="37:48" hidden="1">
      <c r="AK28" s="140">
        <v>0.875</v>
      </c>
      <c r="AL28" s="141">
        <v>9154</v>
      </c>
      <c r="AM28" s="141">
        <v>6777</v>
      </c>
      <c r="AN28" s="141">
        <v>6</v>
      </c>
      <c r="AO28" s="141">
        <v>222</v>
      </c>
      <c r="AP28" s="141">
        <v>1642</v>
      </c>
      <c r="AQ28" s="141">
        <v>55</v>
      </c>
      <c r="AR28" s="141">
        <v>452</v>
      </c>
      <c r="AS28"/>
      <c r="AT28"/>
      <c r="AU28"/>
      <c r="AV28"/>
    </row>
    <row r="29" spans="37:48" hidden="1">
      <c r="AK29" s="140">
        <v>0.91666666666666663</v>
      </c>
      <c r="AL29" s="141">
        <v>7139</v>
      </c>
      <c r="AM29" s="141">
        <v>5257</v>
      </c>
      <c r="AN29" s="141">
        <v>5</v>
      </c>
      <c r="AO29" s="141">
        <v>163</v>
      </c>
      <c r="AP29" s="141">
        <v>1297</v>
      </c>
      <c r="AQ29" s="141">
        <v>41</v>
      </c>
      <c r="AR29" s="141">
        <v>376</v>
      </c>
      <c r="AS29"/>
      <c r="AT29"/>
      <c r="AU29"/>
      <c r="AV29"/>
    </row>
    <row r="30" spans="37:48" hidden="1">
      <c r="AK30" s="140">
        <v>0.95833333333333337</v>
      </c>
      <c r="AL30" s="141">
        <v>5253</v>
      </c>
      <c r="AM30" s="141">
        <v>3626</v>
      </c>
      <c r="AN30" s="141">
        <v>3</v>
      </c>
      <c r="AO30" s="141">
        <v>161</v>
      </c>
      <c r="AP30" s="141">
        <v>1176</v>
      </c>
      <c r="AQ30" s="141">
        <v>34</v>
      </c>
      <c r="AR30" s="141">
        <v>253</v>
      </c>
      <c r="AS30"/>
      <c r="AT30"/>
      <c r="AU30"/>
      <c r="AV30"/>
    </row>
    <row r="31" spans="37:48" hidden="1">
      <c r="AK31" s="140">
        <v>0</v>
      </c>
      <c r="AL31" s="141">
        <v>3496</v>
      </c>
      <c r="AM31" s="141">
        <v>2225</v>
      </c>
      <c r="AN31" s="141">
        <v>5</v>
      </c>
      <c r="AO31" s="141">
        <v>123</v>
      </c>
      <c r="AP31" s="141">
        <v>942</v>
      </c>
      <c r="AQ31" s="141">
        <v>24</v>
      </c>
      <c r="AR31" s="141">
        <v>177</v>
      </c>
      <c r="AS31"/>
      <c r="AT31"/>
      <c r="AU31"/>
    </row>
    <row r="32" spans="37:48" hidden="1">
      <c r="AK32" s="142" t="s">
        <v>190</v>
      </c>
      <c r="AL32" s="141">
        <v>233586</v>
      </c>
      <c r="AM32" s="141">
        <v>178828</v>
      </c>
      <c r="AN32" s="141">
        <v>168</v>
      </c>
      <c r="AO32" s="141">
        <v>7692</v>
      </c>
      <c r="AP32" s="141">
        <v>39972</v>
      </c>
      <c r="AQ32" s="141">
        <v>1598</v>
      </c>
      <c r="AR32" s="141">
        <v>5328</v>
      </c>
      <c r="AS32"/>
      <c r="AT32"/>
      <c r="AU32"/>
    </row>
    <row r="33" spans="37:47" hidden="1">
      <c r="AK33"/>
      <c r="AL33"/>
      <c r="AM33"/>
      <c r="AN33"/>
      <c r="AO33"/>
      <c r="AP33"/>
      <c r="AQ33"/>
      <c r="AR33"/>
      <c r="AS33" s="92"/>
      <c r="AT33" s="92"/>
      <c r="AU33" s="92"/>
    </row>
    <row r="34" spans="37:47" ht="11.45" hidden="1" customHeight="1">
      <c r="AS34" s="92"/>
      <c r="AT34" s="92"/>
      <c r="AU34" s="92"/>
    </row>
    <row r="35" spans="37:47" ht="89.25">
      <c r="AK35" s="94" t="s">
        <v>186</v>
      </c>
      <c r="AL35" s="94" t="s">
        <v>180</v>
      </c>
      <c r="AM35" s="94" t="s">
        <v>253</v>
      </c>
      <c r="AN35" s="94" t="s">
        <v>254</v>
      </c>
      <c r="AO35" s="94" t="s">
        <v>255</v>
      </c>
      <c r="AP35" s="94" t="s">
        <v>256</v>
      </c>
      <c r="AQ35" s="94" t="s">
        <v>257</v>
      </c>
      <c r="AR35" s="94" t="s">
        <v>258</v>
      </c>
      <c r="AS35" s="92"/>
      <c r="AT35" s="92"/>
      <c r="AU35" s="92"/>
    </row>
    <row r="36" spans="37:47">
      <c r="AK36" s="126">
        <f t="shared" ref="AK36:AR36" si="0">AK8</f>
        <v>4.1666666666666664E-2</v>
      </c>
      <c r="AL36" s="123">
        <f t="shared" si="0"/>
        <v>1606</v>
      </c>
      <c r="AM36" s="123">
        <f t="shared" si="0"/>
        <v>872</v>
      </c>
      <c r="AN36" s="123">
        <f t="shared" si="0"/>
        <v>4</v>
      </c>
      <c r="AO36" s="123">
        <f t="shared" si="0"/>
        <v>59</v>
      </c>
      <c r="AP36" s="123">
        <f t="shared" si="0"/>
        <v>624</v>
      </c>
      <c r="AQ36" s="123">
        <f t="shared" si="0"/>
        <v>41</v>
      </c>
      <c r="AR36" s="123">
        <f t="shared" si="0"/>
        <v>6</v>
      </c>
      <c r="AS36" s="92"/>
      <c r="AT36" s="92"/>
      <c r="AU36" s="92"/>
    </row>
    <row r="37" spans="37:47">
      <c r="AK37" s="126">
        <f t="shared" ref="AK37:AR37" si="1">AK9</f>
        <v>8.3333333333333329E-2</v>
      </c>
      <c r="AL37" s="123">
        <f t="shared" si="1"/>
        <v>1499</v>
      </c>
      <c r="AM37" s="123">
        <f t="shared" si="1"/>
        <v>777</v>
      </c>
      <c r="AN37" s="123">
        <f t="shared" si="1"/>
        <v>2</v>
      </c>
      <c r="AO37" s="123">
        <f t="shared" si="1"/>
        <v>49</v>
      </c>
      <c r="AP37" s="123">
        <f t="shared" si="1"/>
        <v>639</v>
      </c>
      <c r="AQ37" s="123">
        <f t="shared" si="1"/>
        <v>28</v>
      </c>
      <c r="AR37" s="123">
        <f t="shared" si="1"/>
        <v>4</v>
      </c>
      <c r="AS37" s="92"/>
      <c r="AT37" s="92"/>
      <c r="AU37" s="92"/>
    </row>
    <row r="38" spans="37:47">
      <c r="AK38" s="126">
        <f t="shared" ref="AK38:AR38" si="2">AK10</f>
        <v>0.125</v>
      </c>
      <c r="AL38" s="123">
        <f t="shared" si="2"/>
        <v>1324</v>
      </c>
      <c r="AM38" s="123">
        <f t="shared" si="2"/>
        <v>613</v>
      </c>
      <c r="AN38" s="123">
        <f t="shared" si="2"/>
        <v>0</v>
      </c>
      <c r="AO38" s="123">
        <f t="shared" si="2"/>
        <v>62</v>
      </c>
      <c r="AP38" s="123">
        <f t="shared" si="2"/>
        <v>613</v>
      </c>
      <c r="AQ38" s="123">
        <f t="shared" si="2"/>
        <v>28</v>
      </c>
      <c r="AR38" s="123">
        <f t="shared" si="2"/>
        <v>8</v>
      </c>
      <c r="AS38" s="92"/>
      <c r="AT38" s="92"/>
      <c r="AU38" s="92"/>
    </row>
    <row r="39" spans="37:47">
      <c r="AK39" s="126">
        <f t="shared" ref="AK39:AR39" si="3">AK11</f>
        <v>0.16666666666666666</v>
      </c>
      <c r="AL39" s="123">
        <f t="shared" si="3"/>
        <v>1350</v>
      </c>
      <c r="AM39" s="123">
        <f t="shared" si="3"/>
        <v>673</v>
      </c>
      <c r="AN39" s="123">
        <f t="shared" si="3"/>
        <v>1</v>
      </c>
      <c r="AO39" s="123">
        <f t="shared" si="3"/>
        <v>61</v>
      </c>
      <c r="AP39" s="123">
        <f t="shared" si="3"/>
        <v>586</v>
      </c>
      <c r="AQ39" s="123">
        <f t="shared" si="3"/>
        <v>26</v>
      </c>
      <c r="AR39" s="123">
        <f t="shared" si="3"/>
        <v>3</v>
      </c>
      <c r="AS39" s="92"/>
      <c r="AT39" s="92"/>
      <c r="AU39" s="92"/>
    </row>
    <row r="40" spans="37:47">
      <c r="AK40" s="126">
        <f t="shared" ref="AK40:AR40" si="4">AK12</f>
        <v>0.20833333333333334</v>
      </c>
      <c r="AL40" s="123">
        <f t="shared" si="4"/>
        <v>2267</v>
      </c>
      <c r="AM40" s="123">
        <f t="shared" si="4"/>
        <v>1172</v>
      </c>
      <c r="AN40" s="123">
        <f t="shared" si="4"/>
        <v>2</v>
      </c>
      <c r="AO40" s="123">
        <f t="shared" si="4"/>
        <v>99</v>
      </c>
      <c r="AP40" s="123">
        <f t="shared" si="4"/>
        <v>915</v>
      </c>
      <c r="AQ40" s="123">
        <f t="shared" si="4"/>
        <v>76</v>
      </c>
      <c r="AR40" s="123">
        <f t="shared" si="4"/>
        <v>3</v>
      </c>
      <c r="AS40" s="92"/>
      <c r="AT40" s="92"/>
      <c r="AU40" s="92"/>
    </row>
    <row r="41" spans="37:47">
      <c r="AK41" s="126">
        <f t="shared" ref="AK41:AR41" si="5">AK13</f>
        <v>0.25</v>
      </c>
      <c r="AL41" s="123">
        <f t="shared" si="5"/>
        <v>4351</v>
      </c>
      <c r="AM41" s="123">
        <f t="shared" si="5"/>
        <v>2718</v>
      </c>
      <c r="AN41" s="123">
        <f t="shared" si="5"/>
        <v>1</v>
      </c>
      <c r="AO41" s="123">
        <f t="shared" si="5"/>
        <v>171</v>
      </c>
      <c r="AP41" s="123">
        <f t="shared" si="5"/>
        <v>1364</v>
      </c>
      <c r="AQ41" s="123">
        <f t="shared" si="5"/>
        <v>86</v>
      </c>
      <c r="AR41" s="123">
        <f t="shared" si="5"/>
        <v>11</v>
      </c>
      <c r="AS41" s="92"/>
      <c r="AT41" s="92"/>
      <c r="AU41" s="92"/>
    </row>
    <row r="42" spans="37:47">
      <c r="AK42" s="126">
        <f t="shared" ref="AK42:AR42" si="6">AK14</f>
        <v>0.29166666666666669</v>
      </c>
      <c r="AL42" s="123">
        <f t="shared" si="6"/>
        <v>8437</v>
      </c>
      <c r="AM42" s="123">
        <f t="shared" si="6"/>
        <v>6599</v>
      </c>
      <c r="AN42" s="123">
        <f t="shared" si="6"/>
        <v>6</v>
      </c>
      <c r="AO42" s="123">
        <f t="shared" si="6"/>
        <v>279</v>
      </c>
      <c r="AP42" s="123">
        <f t="shared" si="6"/>
        <v>1454</v>
      </c>
      <c r="AQ42" s="123">
        <f t="shared" si="6"/>
        <v>64</v>
      </c>
      <c r="AR42" s="123">
        <f t="shared" si="6"/>
        <v>35</v>
      </c>
      <c r="AS42" s="92"/>
      <c r="AT42" s="92"/>
      <c r="AU42" s="92"/>
    </row>
    <row r="43" spans="37:47">
      <c r="AK43" s="126">
        <f t="shared" ref="AK43:AR43" si="7">AK15</f>
        <v>0.33333333333333331</v>
      </c>
      <c r="AL43" s="123">
        <f t="shared" si="7"/>
        <v>14026</v>
      </c>
      <c r="AM43" s="123">
        <f t="shared" si="7"/>
        <v>11869</v>
      </c>
      <c r="AN43" s="123">
        <f t="shared" si="7"/>
        <v>8</v>
      </c>
      <c r="AO43" s="123">
        <f t="shared" si="7"/>
        <v>397</v>
      </c>
      <c r="AP43" s="123">
        <f t="shared" si="7"/>
        <v>1658</v>
      </c>
      <c r="AQ43" s="123">
        <f t="shared" si="7"/>
        <v>42</v>
      </c>
      <c r="AR43" s="123">
        <f t="shared" si="7"/>
        <v>52</v>
      </c>
      <c r="AS43" s="92"/>
      <c r="AT43" s="92"/>
      <c r="AU43" s="92"/>
    </row>
    <row r="44" spans="37:47">
      <c r="AK44" s="126">
        <f t="shared" ref="AK44:AR44" si="8">AK16</f>
        <v>0.375</v>
      </c>
      <c r="AL44" s="123">
        <f t="shared" si="8"/>
        <v>15204</v>
      </c>
      <c r="AM44" s="123">
        <f t="shared" si="8"/>
        <v>12655</v>
      </c>
      <c r="AN44" s="123">
        <f t="shared" si="8"/>
        <v>14</v>
      </c>
      <c r="AO44" s="123">
        <f t="shared" si="8"/>
        <v>492</v>
      </c>
      <c r="AP44" s="123">
        <f t="shared" si="8"/>
        <v>1911</v>
      </c>
      <c r="AQ44" s="123">
        <f t="shared" si="8"/>
        <v>49</v>
      </c>
      <c r="AR44" s="123">
        <f t="shared" si="8"/>
        <v>83</v>
      </c>
      <c r="AS44" s="92"/>
      <c r="AT44" s="92"/>
      <c r="AU44" s="92"/>
    </row>
    <row r="45" spans="37:47">
      <c r="AK45" s="126">
        <f t="shared" ref="AK45:AR45" si="9">AK17</f>
        <v>0.41666666666666669</v>
      </c>
      <c r="AL45" s="123">
        <f t="shared" si="9"/>
        <v>15532</v>
      </c>
      <c r="AM45" s="123">
        <f t="shared" si="9"/>
        <v>12088</v>
      </c>
      <c r="AN45" s="123">
        <f t="shared" si="9"/>
        <v>6</v>
      </c>
      <c r="AO45" s="123">
        <f t="shared" si="9"/>
        <v>656</v>
      </c>
      <c r="AP45" s="123">
        <f t="shared" si="9"/>
        <v>2478</v>
      </c>
      <c r="AQ45" s="123">
        <f t="shared" si="9"/>
        <v>117</v>
      </c>
      <c r="AR45" s="123">
        <f t="shared" si="9"/>
        <v>187</v>
      </c>
      <c r="AS45" s="92"/>
      <c r="AT45" s="92"/>
      <c r="AU45" s="92"/>
    </row>
    <row r="46" spans="37:47">
      <c r="AK46" s="126">
        <f t="shared" ref="AK46:AR46" si="10">AK18</f>
        <v>0.45833333333333331</v>
      </c>
      <c r="AL46" s="123">
        <f t="shared" si="10"/>
        <v>13407</v>
      </c>
      <c r="AM46" s="123">
        <f t="shared" si="10"/>
        <v>9851</v>
      </c>
      <c r="AN46" s="123">
        <f t="shared" si="10"/>
        <v>15</v>
      </c>
      <c r="AO46" s="123">
        <f t="shared" si="10"/>
        <v>604</v>
      </c>
      <c r="AP46" s="123">
        <f t="shared" si="10"/>
        <v>2792</v>
      </c>
      <c r="AQ46" s="123">
        <f t="shared" si="10"/>
        <v>82</v>
      </c>
      <c r="AR46" s="123">
        <f t="shared" si="10"/>
        <v>63</v>
      </c>
      <c r="AS46" s="92"/>
      <c r="AT46" s="92"/>
      <c r="AU46" s="92"/>
    </row>
    <row r="47" spans="37:47">
      <c r="AK47" s="126">
        <f t="shared" ref="AK47:AR47" si="11">AK19</f>
        <v>0.5</v>
      </c>
      <c r="AL47" s="123">
        <f t="shared" si="11"/>
        <v>11516</v>
      </c>
      <c r="AM47" s="123">
        <f t="shared" si="11"/>
        <v>8403</v>
      </c>
      <c r="AN47" s="123">
        <f t="shared" si="11"/>
        <v>9</v>
      </c>
      <c r="AO47" s="123">
        <f t="shared" si="11"/>
        <v>547</v>
      </c>
      <c r="AP47" s="123">
        <f t="shared" si="11"/>
        <v>2419</v>
      </c>
      <c r="AQ47" s="123">
        <f t="shared" si="11"/>
        <v>79</v>
      </c>
      <c r="AR47" s="123">
        <f t="shared" si="11"/>
        <v>59</v>
      </c>
      <c r="AS47" s="92"/>
      <c r="AT47" s="92"/>
      <c r="AU47" s="92"/>
    </row>
    <row r="48" spans="37:47">
      <c r="AK48" s="126">
        <f t="shared" ref="AK48:AR48" si="12">AK20</f>
        <v>0.54166666666666663</v>
      </c>
      <c r="AL48" s="123">
        <f t="shared" si="12"/>
        <v>11189</v>
      </c>
      <c r="AM48" s="123">
        <f t="shared" si="12"/>
        <v>8268</v>
      </c>
      <c r="AN48" s="123">
        <f t="shared" si="12"/>
        <v>8</v>
      </c>
      <c r="AO48" s="123">
        <f t="shared" si="12"/>
        <v>492</v>
      </c>
      <c r="AP48" s="123">
        <f t="shared" si="12"/>
        <v>2322</v>
      </c>
      <c r="AQ48" s="123">
        <f t="shared" si="12"/>
        <v>44</v>
      </c>
      <c r="AR48" s="123">
        <f t="shared" si="12"/>
        <v>55</v>
      </c>
      <c r="AS48" s="92"/>
      <c r="AT48" s="92"/>
      <c r="AU48" s="92"/>
    </row>
    <row r="49" spans="36:48">
      <c r="AK49" s="126">
        <f t="shared" ref="AK49:AR49" si="13">AK21</f>
        <v>0.58333333333333337</v>
      </c>
      <c r="AL49" s="123">
        <f t="shared" si="13"/>
        <v>12586</v>
      </c>
      <c r="AM49" s="123">
        <f t="shared" si="13"/>
        <v>9514</v>
      </c>
      <c r="AN49" s="123">
        <f t="shared" si="13"/>
        <v>9</v>
      </c>
      <c r="AO49" s="123">
        <f t="shared" si="13"/>
        <v>570</v>
      </c>
      <c r="AP49" s="123">
        <f t="shared" si="13"/>
        <v>2332</v>
      </c>
      <c r="AQ49" s="123">
        <f t="shared" si="13"/>
        <v>98</v>
      </c>
      <c r="AR49" s="123">
        <f t="shared" si="13"/>
        <v>63</v>
      </c>
      <c r="AS49" s="92"/>
      <c r="AT49" s="92"/>
      <c r="AU49" s="92"/>
    </row>
    <row r="50" spans="36:48">
      <c r="AK50" s="126">
        <f t="shared" ref="AK50:AR50" si="14">AK22</f>
        <v>0.625</v>
      </c>
      <c r="AL50" s="123">
        <f t="shared" si="14"/>
        <v>13939</v>
      </c>
      <c r="AM50" s="123">
        <f t="shared" si="14"/>
        <v>10917</v>
      </c>
      <c r="AN50" s="123">
        <f t="shared" si="14"/>
        <v>14</v>
      </c>
      <c r="AO50" s="123">
        <f t="shared" si="14"/>
        <v>541</v>
      </c>
      <c r="AP50" s="123">
        <f t="shared" si="14"/>
        <v>2286</v>
      </c>
      <c r="AQ50" s="123">
        <f t="shared" si="14"/>
        <v>110</v>
      </c>
      <c r="AR50" s="123">
        <f t="shared" si="14"/>
        <v>71</v>
      </c>
      <c r="AS50" s="92"/>
      <c r="AT50" s="92"/>
      <c r="AU50" s="92"/>
    </row>
    <row r="51" spans="36:48">
      <c r="AK51" s="126">
        <f t="shared" ref="AK51:AR51" si="15">AK23</f>
        <v>0.66666666666666663</v>
      </c>
      <c r="AL51" s="123">
        <f t="shared" si="15"/>
        <v>16446</v>
      </c>
      <c r="AM51" s="123">
        <f t="shared" si="15"/>
        <v>13328</v>
      </c>
      <c r="AN51" s="123">
        <f t="shared" si="15"/>
        <v>13</v>
      </c>
      <c r="AO51" s="123">
        <f t="shared" si="15"/>
        <v>576</v>
      </c>
      <c r="AP51" s="123">
        <f t="shared" si="15"/>
        <v>2365</v>
      </c>
      <c r="AQ51" s="123">
        <f t="shared" si="15"/>
        <v>112</v>
      </c>
      <c r="AR51" s="123">
        <f t="shared" si="15"/>
        <v>52</v>
      </c>
      <c r="AS51" s="92"/>
      <c r="AT51" s="92"/>
      <c r="AU51" s="92"/>
    </row>
    <row r="52" spans="36:48">
      <c r="AK52" s="126">
        <f t="shared" ref="AK52:AR52" si="16">AK24</f>
        <v>0.70833333333333337</v>
      </c>
      <c r="AL52" s="123">
        <f t="shared" si="16"/>
        <v>19902</v>
      </c>
      <c r="AM52" s="123">
        <f t="shared" si="16"/>
        <v>16493</v>
      </c>
      <c r="AN52" s="123">
        <f t="shared" si="16"/>
        <v>14</v>
      </c>
      <c r="AO52" s="123">
        <f t="shared" si="16"/>
        <v>440</v>
      </c>
      <c r="AP52" s="123">
        <f t="shared" si="16"/>
        <v>2332</v>
      </c>
      <c r="AQ52" s="123">
        <f t="shared" si="16"/>
        <v>105</v>
      </c>
      <c r="AR52" s="123">
        <f t="shared" si="16"/>
        <v>518</v>
      </c>
      <c r="AS52" s="92"/>
      <c r="AT52" s="92"/>
      <c r="AU52" s="92"/>
    </row>
    <row r="53" spans="36:48">
      <c r="AK53" s="126">
        <f t="shared" ref="AK53:AR53" si="17">AK25</f>
        <v>0.75</v>
      </c>
      <c r="AL53" s="123">
        <f t="shared" si="17"/>
        <v>17905</v>
      </c>
      <c r="AM53" s="123">
        <f t="shared" si="17"/>
        <v>14105</v>
      </c>
      <c r="AN53" s="123">
        <f t="shared" si="17"/>
        <v>6</v>
      </c>
      <c r="AO53" s="123">
        <f t="shared" si="17"/>
        <v>375</v>
      </c>
      <c r="AP53" s="123">
        <f t="shared" si="17"/>
        <v>2128</v>
      </c>
      <c r="AQ53" s="123">
        <f t="shared" si="17"/>
        <v>94</v>
      </c>
      <c r="AR53" s="123">
        <f t="shared" si="17"/>
        <v>1197</v>
      </c>
      <c r="AS53" s="92"/>
      <c r="AT53" s="92"/>
      <c r="AU53" s="92"/>
    </row>
    <row r="54" spans="36:48">
      <c r="AK54" s="126">
        <f t="shared" ref="AK54:AR54" si="18">AK26</f>
        <v>0.79166666666666663</v>
      </c>
      <c r="AL54" s="123">
        <f t="shared" si="18"/>
        <v>14580</v>
      </c>
      <c r="AM54" s="123">
        <f t="shared" si="18"/>
        <v>11334</v>
      </c>
      <c r="AN54" s="123">
        <f t="shared" si="18"/>
        <v>9</v>
      </c>
      <c r="AO54" s="123">
        <f t="shared" si="18"/>
        <v>287</v>
      </c>
      <c r="AP54" s="123">
        <f t="shared" si="18"/>
        <v>1914</v>
      </c>
      <c r="AQ54" s="123">
        <f t="shared" si="18"/>
        <v>83</v>
      </c>
      <c r="AR54" s="123">
        <f t="shared" si="18"/>
        <v>953</v>
      </c>
      <c r="AS54" s="92"/>
      <c r="AT54" s="92"/>
      <c r="AU54" s="92"/>
    </row>
    <row r="55" spans="36:48">
      <c r="AK55" s="126">
        <f t="shared" ref="AK55:AR55" si="19">AK27</f>
        <v>0.83333333333333337</v>
      </c>
      <c r="AL55" s="123">
        <f t="shared" si="19"/>
        <v>11478</v>
      </c>
      <c r="AM55" s="123">
        <f t="shared" si="19"/>
        <v>8694</v>
      </c>
      <c r="AN55" s="123">
        <f t="shared" si="19"/>
        <v>8</v>
      </c>
      <c r="AO55" s="123">
        <f t="shared" si="19"/>
        <v>266</v>
      </c>
      <c r="AP55" s="123">
        <f t="shared" si="19"/>
        <v>1783</v>
      </c>
      <c r="AQ55" s="123">
        <f t="shared" si="19"/>
        <v>80</v>
      </c>
      <c r="AR55" s="123">
        <f t="shared" si="19"/>
        <v>647</v>
      </c>
      <c r="AS55" s="92"/>
      <c r="AT55" s="92"/>
      <c r="AU55" s="92"/>
    </row>
    <row r="56" spans="36:48">
      <c r="AK56" s="126">
        <f t="shared" ref="AK56:AR56" si="20">AK28</f>
        <v>0.875</v>
      </c>
      <c r="AL56" s="123">
        <f t="shared" si="20"/>
        <v>9154</v>
      </c>
      <c r="AM56" s="123">
        <f t="shared" si="20"/>
        <v>6777</v>
      </c>
      <c r="AN56" s="123">
        <f t="shared" si="20"/>
        <v>6</v>
      </c>
      <c r="AO56" s="123">
        <f t="shared" si="20"/>
        <v>222</v>
      </c>
      <c r="AP56" s="123">
        <f t="shared" si="20"/>
        <v>1642</v>
      </c>
      <c r="AQ56" s="123">
        <f t="shared" si="20"/>
        <v>55</v>
      </c>
      <c r="AR56" s="123">
        <f t="shared" si="20"/>
        <v>452</v>
      </c>
      <c r="AS56" s="92"/>
      <c r="AT56" s="92"/>
      <c r="AU56" s="92"/>
    </row>
    <row r="57" spans="36:48">
      <c r="AK57" s="126">
        <f t="shared" ref="AK57:AR57" si="21">AK29</f>
        <v>0.91666666666666663</v>
      </c>
      <c r="AL57" s="123">
        <f t="shared" si="21"/>
        <v>7139</v>
      </c>
      <c r="AM57" s="123">
        <f t="shared" si="21"/>
        <v>5257</v>
      </c>
      <c r="AN57" s="123">
        <f t="shared" si="21"/>
        <v>5</v>
      </c>
      <c r="AO57" s="123">
        <f t="shared" si="21"/>
        <v>163</v>
      </c>
      <c r="AP57" s="123">
        <f t="shared" si="21"/>
        <v>1297</v>
      </c>
      <c r="AQ57" s="123">
        <f t="shared" si="21"/>
        <v>41</v>
      </c>
      <c r="AR57" s="123">
        <f t="shared" si="21"/>
        <v>376</v>
      </c>
      <c r="AS57" s="92"/>
      <c r="AT57" s="92"/>
      <c r="AU57" s="92"/>
    </row>
    <row r="58" spans="36:48">
      <c r="AK58" s="126">
        <f t="shared" ref="AK58:AR58" si="22">AK30</f>
        <v>0.95833333333333337</v>
      </c>
      <c r="AL58" s="123">
        <f t="shared" si="22"/>
        <v>5253</v>
      </c>
      <c r="AM58" s="123">
        <f t="shared" si="22"/>
        <v>3626</v>
      </c>
      <c r="AN58" s="123">
        <f t="shared" si="22"/>
        <v>3</v>
      </c>
      <c r="AO58" s="123">
        <f t="shared" si="22"/>
        <v>161</v>
      </c>
      <c r="AP58" s="123">
        <f t="shared" si="22"/>
        <v>1176</v>
      </c>
      <c r="AQ58" s="123">
        <f t="shared" si="22"/>
        <v>34</v>
      </c>
      <c r="AR58" s="123">
        <f t="shared" si="22"/>
        <v>253</v>
      </c>
      <c r="AS58" s="92"/>
      <c r="AT58" s="92"/>
      <c r="AU58" s="92"/>
    </row>
    <row r="59" spans="36:48">
      <c r="AK59" s="126">
        <f t="shared" ref="AK59:AR59" si="23">AK31</f>
        <v>0</v>
      </c>
      <c r="AL59" s="123">
        <f t="shared" si="23"/>
        <v>3496</v>
      </c>
      <c r="AM59" s="123">
        <f t="shared" si="23"/>
        <v>2225</v>
      </c>
      <c r="AN59" s="123">
        <f t="shared" si="23"/>
        <v>5</v>
      </c>
      <c r="AO59" s="123">
        <f t="shared" si="23"/>
        <v>123</v>
      </c>
      <c r="AP59" s="123">
        <f t="shared" si="23"/>
        <v>942</v>
      </c>
      <c r="AQ59" s="123">
        <f t="shared" si="23"/>
        <v>24</v>
      </c>
      <c r="AR59" s="123">
        <f t="shared" si="23"/>
        <v>177</v>
      </c>
      <c r="AS59" s="92"/>
      <c r="AT59" s="92"/>
      <c r="AU59" s="92"/>
    </row>
    <row r="60" spans="36:48">
      <c r="AK60" s="127" t="s">
        <v>181</v>
      </c>
      <c r="AL60" s="128">
        <f>SUM(AL36:AL59)</f>
        <v>233586</v>
      </c>
      <c r="AM60" s="128">
        <f t="shared" ref="AM60:AR60" si="24">SUM(AM36:AM59)</f>
        <v>178828</v>
      </c>
      <c r="AN60" s="128">
        <f t="shared" si="24"/>
        <v>168</v>
      </c>
      <c r="AO60" s="128">
        <f t="shared" si="24"/>
        <v>7692</v>
      </c>
      <c r="AP60" s="128">
        <f t="shared" si="24"/>
        <v>39972</v>
      </c>
      <c r="AQ60" s="128">
        <f t="shared" si="24"/>
        <v>1598</v>
      </c>
      <c r="AR60" s="128">
        <f t="shared" si="24"/>
        <v>5328</v>
      </c>
      <c r="AS60" s="95"/>
      <c r="AT60" s="95"/>
      <c r="AU60" s="95"/>
      <c r="AV60" s="96"/>
    </row>
    <row r="61" spans="36:48">
      <c r="AK61" s="124"/>
      <c r="AL61" s="124"/>
      <c r="AM61" s="124"/>
      <c r="AN61" s="124"/>
      <c r="AO61" s="124"/>
      <c r="AP61" s="125"/>
      <c r="AQ61" s="125"/>
      <c r="AR61" s="125"/>
      <c r="AS61" s="95"/>
      <c r="AT61" s="95"/>
      <c r="AU61" s="95"/>
      <c r="AV61" s="96"/>
    </row>
    <row r="62" spans="36:48" s="103" customFormat="1">
      <c r="AJ62" s="97"/>
      <c r="AK62" s="98"/>
      <c r="AL62" s="99"/>
      <c r="AM62" s="98"/>
      <c r="AN62" s="99"/>
      <c r="AO62" s="98"/>
      <c r="AP62" s="100"/>
      <c r="AQ62" s="101"/>
      <c r="AR62" s="101"/>
      <c r="AS62" s="101"/>
      <c r="AT62" s="101"/>
      <c r="AU62" s="101"/>
      <c r="AV62" s="102"/>
    </row>
    <row r="63" spans="36:48">
      <c r="AK63" s="124"/>
      <c r="AL63" s="124"/>
      <c r="AM63" s="124"/>
      <c r="AN63" s="124"/>
      <c r="AO63" s="124"/>
      <c r="AP63" s="125"/>
      <c r="AQ63" s="125"/>
      <c r="AR63" s="125"/>
      <c r="AS63" s="95"/>
      <c r="AT63" s="95"/>
      <c r="AU63" s="95"/>
      <c r="AV63" s="96"/>
    </row>
    <row r="64" spans="36:48">
      <c r="AK64" s="124"/>
      <c r="AL64" s="124"/>
      <c r="AM64" s="124"/>
      <c r="AN64" s="124"/>
      <c r="AO64" s="124"/>
      <c r="AP64" s="125"/>
      <c r="AQ64" s="125"/>
      <c r="AR64" s="125"/>
      <c r="AS64" s="95"/>
      <c r="AT64" s="95"/>
      <c r="AU64" s="95"/>
      <c r="AV64" s="96"/>
    </row>
    <row r="65" spans="37:48">
      <c r="AK65" s="124"/>
      <c r="AL65" s="124"/>
      <c r="AM65" s="124"/>
      <c r="AN65" s="124"/>
      <c r="AO65" s="124"/>
      <c r="AP65" s="125"/>
      <c r="AQ65" s="125"/>
      <c r="AR65" s="125"/>
      <c r="AS65" s="96"/>
      <c r="AT65" s="96"/>
      <c r="AU65" s="96"/>
      <c r="AV65" s="96"/>
    </row>
    <row r="66" spans="37:48">
      <c r="AK66" s="125"/>
      <c r="AL66" s="125"/>
      <c r="AM66" s="125"/>
      <c r="AN66" s="125"/>
      <c r="AO66" s="125"/>
      <c r="AP66" s="125"/>
      <c r="AQ66" s="125"/>
      <c r="AR66" s="125"/>
      <c r="AS66" s="96"/>
      <c r="AT66" s="96"/>
      <c r="AU66" s="96"/>
      <c r="AV66" s="96"/>
    </row>
    <row r="67" spans="37:48">
      <c r="AK67" s="125"/>
      <c r="AL67" s="125"/>
      <c r="AM67" s="125"/>
      <c r="AN67" s="125"/>
      <c r="AO67" s="125"/>
      <c r="AP67" s="125"/>
      <c r="AQ67" s="125"/>
      <c r="AR67" s="125"/>
      <c r="AS67" s="96"/>
      <c r="AT67" s="96"/>
      <c r="AU67" s="96"/>
      <c r="AV67" s="96"/>
    </row>
  </sheetData>
  <mergeCells count="1">
    <mergeCell ref="AK1:AL1"/>
  </mergeCells>
  <printOptions horizontalCentered="1" verticalCentered="1"/>
  <pageMargins left="0.23622047244094491" right="0.23622047244094491" top="0.19685039370078741" bottom="0.19685039370078741" header="0.19685039370078741" footer="0.19685039370078741"/>
  <pageSetup paperSize="9" scale="45" fitToWidth="0" orientation="landscape" r:id="rId2"/>
  <colBreaks count="1" manualBreakCount="1">
    <brk id="36" max="1048575" man="1"/>
  </colBreaks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G1:BD61"/>
  <sheetViews>
    <sheetView zoomScale="45" zoomScaleNormal="45" zoomScaleSheetLayoutView="50" workbookViewId="0">
      <selection activeCell="AH4" sqref="AH4"/>
    </sheetView>
  </sheetViews>
  <sheetFormatPr defaultRowHeight="12.75"/>
  <cols>
    <col min="33" max="33" width="27.7109375" style="122" customWidth="1"/>
    <col min="34" max="34" width="21.7109375" style="122" customWidth="1"/>
    <col min="35" max="41" width="15.7109375" style="122" customWidth="1"/>
    <col min="42" max="56" width="15.7109375" customWidth="1"/>
  </cols>
  <sheetData>
    <row r="1" spans="33:41" ht="18.75" customHeight="1">
      <c r="AG1" s="175" t="s">
        <v>15</v>
      </c>
      <c r="AH1" s="174"/>
    </row>
    <row r="2" spans="33:41" ht="24.95" customHeight="1">
      <c r="AG2" s="159" t="s">
        <v>4</v>
      </c>
      <c r="AH2" s="161" t="s">
        <v>269</v>
      </c>
    </row>
    <row r="3" spans="33:41" ht="24.95" customHeight="1">
      <c r="AG3" s="160" t="s">
        <v>3</v>
      </c>
      <c r="AH3" s="162" t="s">
        <v>269</v>
      </c>
      <c r="AI3" s="129"/>
    </row>
    <row r="5" spans="33:41">
      <c r="AG5" s="153" t="s">
        <v>237</v>
      </c>
      <c r="AH5" s="151" t="s">
        <v>191</v>
      </c>
      <c r="AI5" s="154"/>
      <c r="AJ5" s="154"/>
      <c r="AK5" s="154"/>
      <c r="AL5" s="154"/>
      <c r="AM5" s="154"/>
      <c r="AN5" s="154"/>
      <c r="AO5" s="154"/>
    </row>
    <row r="6" spans="33:41">
      <c r="AG6" s="153" t="s">
        <v>189</v>
      </c>
      <c r="AH6" s="152" t="s">
        <v>238</v>
      </c>
      <c r="AI6" s="152" t="s">
        <v>239</v>
      </c>
      <c r="AJ6" s="152" t="s">
        <v>245</v>
      </c>
      <c r="AK6" s="152" t="s">
        <v>240</v>
      </c>
      <c r="AL6" s="152" t="s">
        <v>241</v>
      </c>
      <c r="AM6" s="152" t="s">
        <v>242</v>
      </c>
      <c r="AN6" s="152" t="s">
        <v>243</v>
      </c>
      <c r="AO6" s="152" t="s">
        <v>244</v>
      </c>
    </row>
    <row r="7" spans="33:41">
      <c r="AG7" s="155">
        <v>4.1666666666666664E-2</v>
      </c>
      <c r="AH7" s="156">
        <v>416</v>
      </c>
      <c r="AI7" s="156">
        <v>224</v>
      </c>
      <c r="AJ7" s="156">
        <v>0</v>
      </c>
      <c r="AK7" s="156">
        <v>296</v>
      </c>
      <c r="AL7" s="156">
        <v>299</v>
      </c>
      <c r="AM7" s="156">
        <v>371</v>
      </c>
      <c r="AN7" s="156">
        <v>0</v>
      </c>
      <c r="AO7" s="156">
        <v>0</v>
      </c>
    </row>
    <row r="8" spans="33:41">
      <c r="AG8" s="155">
        <v>8.3333333333333329E-2</v>
      </c>
      <c r="AH8" s="156">
        <v>355</v>
      </c>
      <c r="AI8" s="156">
        <v>329</v>
      </c>
      <c r="AJ8" s="156">
        <v>0</v>
      </c>
      <c r="AK8" s="156">
        <v>236</v>
      </c>
      <c r="AL8" s="156">
        <v>257</v>
      </c>
      <c r="AM8" s="156">
        <v>322</v>
      </c>
      <c r="AN8" s="156">
        <v>0</v>
      </c>
      <c r="AO8" s="156">
        <v>0</v>
      </c>
    </row>
    <row r="9" spans="33:41">
      <c r="AG9" s="155">
        <v>0.125</v>
      </c>
      <c r="AH9" s="156">
        <v>382</v>
      </c>
      <c r="AI9" s="156">
        <v>318</v>
      </c>
      <c r="AJ9" s="156">
        <v>0</v>
      </c>
      <c r="AK9" s="156">
        <v>182</v>
      </c>
      <c r="AL9" s="156">
        <v>166</v>
      </c>
      <c r="AM9" s="156">
        <v>276</v>
      </c>
      <c r="AN9" s="156">
        <v>0</v>
      </c>
      <c r="AO9" s="156">
        <v>0</v>
      </c>
    </row>
    <row r="10" spans="33:41">
      <c r="AG10" s="155">
        <v>0.16666666666666666</v>
      </c>
      <c r="AH10" s="156">
        <v>298</v>
      </c>
      <c r="AI10" s="156">
        <v>314</v>
      </c>
      <c r="AJ10" s="156">
        <v>0</v>
      </c>
      <c r="AK10" s="156">
        <v>170</v>
      </c>
      <c r="AL10" s="156">
        <v>253</v>
      </c>
      <c r="AM10" s="156">
        <v>315</v>
      </c>
      <c r="AN10" s="156">
        <v>0</v>
      </c>
      <c r="AO10" s="156">
        <v>0</v>
      </c>
    </row>
    <row r="11" spans="33:41">
      <c r="AG11" s="155">
        <v>0.20833333333333334</v>
      </c>
      <c r="AH11" s="156">
        <v>517</v>
      </c>
      <c r="AI11" s="156">
        <v>536</v>
      </c>
      <c r="AJ11" s="156">
        <v>0</v>
      </c>
      <c r="AK11" s="156">
        <v>366</v>
      </c>
      <c r="AL11" s="156">
        <v>446</v>
      </c>
      <c r="AM11" s="156">
        <v>402</v>
      </c>
      <c r="AN11" s="156">
        <v>0</v>
      </c>
      <c r="AO11" s="156">
        <v>0</v>
      </c>
    </row>
    <row r="12" spans="33:41">
      <c r="AG12" s="155">
        <v>0.25</v>
      </c>
      <c r="AH12" s="156">
        <v>1044</v>
      </c>
      <c r="AI12" s="156">
        <v>1061</v>
      </c>
      <c r="AJ12" s="156">
        <v>0</v>
      </c>
      <c r="AK12" s="156">
        <v>710</v>
      </c>
      <c r="AL12" s="156">
        <v>849</v>
      </c>
      <c r="AM12" s="156">
        <v>687</v>
      </c>
      <c r="AN12" s="156">
        <v>0</v>
      </c>
      <c r="AO12" s="156">
        <v>0</v>
      </c>
    </row>
    <row r="13" spans="33:41">
      <c r="AG13" s="155">
        <v>0.29166666666666669</v>
      </c>
      <c r="AH13" s="156">
        <v>1924</v>
      </c>
      <c r="AI13" s="156">
        <v>1948</v>
      </c>
      <c r="AJ13" s="156">
        <v>0</v>
      </c>
      <c r="AK13" s="156">
        <v>1359</v>
      </c>
      <c r="AL13" s="156">
        <v>1779</v>
      </c>
      <c r="AM13" s="156">
        <v>1427</v>
      </c>
      <c r="AN13" s="156">
        <v>0</v>
      </c>
      <c r="AO13" s="156">
        <v>0</v>
      </c>
    </row>
    <row r="14" spans="33:41">
      <c r="AG14" s="155">
        <v>0.33333333333333331</v>
      </c>
      <c r="AH14" s="156">
        <v>3202</v>
      </c>
      <c r="AI14" s="156">
        <v>3076</v>
      </c>
      <c r="AJ14" s="156">
        <v>0</v>
      </c>
      <c r="AK14" s="156">
        <v>2309</v>
      </c>
      <c r="AL14" s="156">
        <v>3114</v>
      </c>
      <c r="AM14" s="156">
        <v>2325</v>
      </c>
      <c r="AN14" s="156">
        <v>0</v>
      </c>
      <c r="AO14" s="156">
        <v>0</v>
      </c>
    </row>
    <row r="15" spans="33:41">
      <c r="AG15" s="155">
        <v>0.375</v>
      </c>
      <c r="AH15" s="156">
        <v>3456</v>
      </c>
      <c r="AI15" s="156">
        <v>3261</v>
      </c>
      <c r="AJ15" s="156">
        <v>0</v>
      </c>
      <c r="AK15" s="156">
        <v>2332</v>
      </c>
      <c r="AL15" s="156">
        <v>3189</v>
      </c>
      <c r="AM15" s="156">
        <v>2601</v>
      </c>
      <c r="AN15" s="156">
        <v>0</v>
      </c>
      <c r="AO15" s="156">
        <v>365</v>
      </c>
    </row>
    <row r="16" spans="33:41">
      <c r="AG16" s="155">
        <v>0.41666666666666669</v>
      </c>
      <c r="AH16" s="156">
        <v>2620</v>
      </c>
      <c r="AI16" s="156">
        <v>2564</v>
      </c>
      <c r="AJ16" s="156">
        <v>1175</v>
      </c>
      <c r="AK16" s="156">
        <v>2062</v>
      </c>
      <c r="AL16" s="156">
        <v>2635</v>
      </c>
      <c r="AM16" s="156">
        <v>2376</v>
      </c>
      <c r="AN16" s="156">
        <v>203</v>
      </c>
      <c r="AO16" s="156">
        <v>1897</v>
      </c>
    </row>
    <row r="17" spans="33:41">
      <c r="AG17" s="155">
        <v>0.45833333333333331</v>
      </c>
      <c r="AH17" s="156">
        <v>2254</v>
      </c>
      <c r="AI17" s="156">
        <v>2179</v>
      </c>
      <c r="AJ17" s="156">
        <v>1425</v>
      </c>
      <c r="AK17" s="156">
        <v>1687</v>
      </c>
      <c r="AL17" s="156">
        <v>2251</v>
      </c>
      <c r="AM17" s="156">
        <v>2077</v>
      </c>
      <c r="AN17" s="156">
        <v>0</v>
      </c>
      <c r="AO17" s="156">
        <v>1534</v>
      </c>
    </row>
    <row r="18" spans="33:41">
      <c r="AG18" s="155">
        <v>0.5</v>
      </c>
      <c r="AH18" s="156">
        <v>2165</v>
      </c>
      <c r="AI18" s="156">
        <v>2013</v>
      </c>
      <c r="AJ18" s="156">
        <v>1292</v>
      </c>
      <c r="AK18" s="156">
        <v>1426</v>
      </c>
      <c r="AL18" s="156">
        <v>2159</v>
      </c>
      <c r="AM18" s="156">
        <v>2044</v>
      </c>
      <c r="AN18" s="156">
        <v>0</v>
      </c>
      <c r="AO18" s="156">
        <v>417</v>
      </c>
    </row>
    <row r="19" spans="33:41">
      <c r="AG19" s="155">
        <v>0.54166666666666663</v>
      </c>
      <c r="AH19" s="156">
        <v>2203</v>
      </c>
      <c r="AI19" s="156">
        <v>2028</v>
      </c>
      <c r="AJ19" s="156">
        <v>1293</v>
      </c>
      <c r="AK19" s="156">
        <v>1443</v>
      </c>
      <c r="AL19" s="156">
        <v>2097</v>
      </c>
      <c r="AM19" s="156">
        <v>2000</v>
      </c>
      <c r="AN19" s="156">
        <v>0</v>
      </c>
      <c r="AO19" s="156">
        <v>125</v>
      </c>
    </row>
    <row r="20" spans="33:41">
      <c r="AG20" s="155">
        <v>0.58333333333333337</v>
      </c>
      <c r="AH20" s="156">
        <v>2143</v>
      </c>
      <c r="AI20" s="156">
        <v>1997</v>
      </c>
      <c r="AJ20" s="156">
        <v>1335</v>
      </c>
      <c r="AK20" s="156">
        <v>1402</v>
      </c>
      <c r="AL20" s="156">
        <v>2180</v>
      </c>
      <c r="AM20" s="156">
        <v>2089</v>
      </c>
      <c r="AN20" s="156">
        <v>0</v>
      </c>
      <c r="AO20" s="156">
        <v>1440</v>
      </c>
    </row>
    <row r="21" spans="33:41">
      <c r="AG21" s="155">
        <v>0.625</v>
      </c>
      <c r="AH21" s="156">
        <v>2343</v>
      </c>
      <c r="AI21" s="156">
        <v>2144</v>
      </c>
      <c r="AJ21" s="156">
        <v>1513</v>
      </c>
      <c r="AK21" s="156">
        <v>1490</v>
      </c>
      <c r="AL21" s="156">
        <v>2578</v>
      </c>
      <c r="AM21" s="156">
        <v>2333</v>
      </c>
      <c r="AN21" s="156">
        <v>0</v>
      </c>
      <c r="AO21" s="156">
        <v>1538</v>
      </c>
    </row>
    <row r="22" spans="33:41">
      <c r="AG22" s="155">
        <v>0.66666666666666663</v>
      </c>
      <c r="AH22" s="156">
        <v>2895</v>
      </c>
      <c r="AI22" s="156">
        <v>2692</v>
      </c>
      <c r="AJ22" s="156">
        <v>1611</v>
      </c>
      <c r="AK22" s="156">
        <v>1710</v>
      </c>
      <c r="AL22" s="156">
        <v>3160</v>
      </c>
      <c r="AM22" s="156">
        <v>2816</v>
      </c>
      <c r="AN22" s="156">
        <v>0</v>
      </c>
      <c r="AO22" s="156">
        <v>1562</v>
      </c>
    </row>
    <row r="23" spans="33:41">
      <c r="AG23" s="155">
        <v>0.70833333333333337</v>
      </c>
      <c r="AH23" s="156">
        <v>3252</v>
      </c>
      <c r="AI23" s="156">
        <v>2941</v>
      </c>
      <c r="AJ23" s="156">
        <v>1829</v>
      </c>
      <c r="AK23" s="156">
        <v>1986</v>
      </c>
      <c r="AL23" s="156">
        <v>3931</v>
      </c>
      <c r="AM23" s="156">
        <v>3540</v>
      </c>
      <c r="AN23" s="156">
        <v>644</v>
      </c>
      <c r="AO23" s="156">
        <v>1779</v>
      </c>
    </row>
    <row r="24" spans="33:41">
      <c r="AG24" s="155">
        <v>0.75</v>
      </c>
      <c r="AH24" s="156">
        <v>2715</v>
      </c>
      <c r="AI24" s="156">
        <v>2438</v>
      </c>
      <c r="AJ24" s="156">
        <v>1481</v>
      </c>
      <c r="AK24" s="156">
        <v>1739</v>
      </c>
      <c r="AL24" s="156">
        <v>3204</v>
      </c>
      <c r="AM24" s="156">
        <v>3079</v>
      </c>
      <c r="AN24" s="156">
        <v>1719</v>
      </c>
      <c r="AO24" s="156">
        <v>1530</v>
      </c>
    </row>
    <row r="25" spans="33:41">
      <c r="AG25" s="155">
        <v>0.79166666666666663</v>
      </c>
      <c r="AH25" s="156">
        <v>2224</v>
      </c>
      <c r="AI25" s="156">
        <v>2045</v>
      </c>
      <c r="AJ25" s="156">
        <v>1299</v>
      </c>
      <c r="AK25" s="156">
        <v>1523</v>
      </c>
      <c r="AL25" s="156">
        <v>2359</v>
      </c>
      <c r="AM25" s="156">
        <v>2494</v>
      </c>
      <c r="AN25" s="156">
        <v>1392</v>
      </c>
      <c r="AO25" s="156">
        <v>1244</v>
      </c>
    </row>
    <row r="26" spans="33:41">
      <c r="AG26" s="155">
        <v>0.83333333333333337</v>
      </c>
      <c r="AH26" s="156">
        <v>1758</v>
      </c>
      <c r="AI26" s="156">
        <v>1684</v>
      </c>
      <c r="AJ26" s="156">
        <v>1104</v>
      </c>
      <c r="AK26" s="156">
        <v>1305</v>
      </c>
      <c r="AL26" s="156">
        <v>1720</v>
      </c>
      <c r="AM26" s="156">
        <v>1832</v>
      </c>
      <c r="AN26" s="156">
        <v>987</v>
      </c>
      <c r="AO26" s="156">
        <v>1088</v>
      </c>
    </row>
    <row r="27" spans="33:41">
      <c r="AG27" s="155">
        <v>0.875</v>
      </c>
      <c r="AH27" s="156">
        <v>1346</v>
      </c>
      <c r="AI27" s="156">
        <v>1286</v>
      </c>
      <c r="AJ27" s="156">
        <v>919</v>
      </c>
      <c r="AK27" s="156">
        <v>985</v>
      </c>
      <c r="AL27" s="156">
        <v>1452</v>
      </c>
      <c r="AM27" s="156">
        <v>1484</v>
      </c>
      <c r="AN27" s="156">
        <v>742</v>
      </c>
      <c r="AO27" s="156">
        <v>940</v>
      </c>
    </row>
    <row r="28" spans="33:41">
      <c r="AG28" s="155">
        <v>0.91666666666666663</v>
      </c>
      <c r="AH28" s="156">
        <v>974</v>
      </c>
      <c r="AI28" s="156">
        <v>876</v>
      </c>
      <c r="AJ28" s="156">
        <v>778</v>
      </c>
      <c r="AK28" s="156">
        <v>802</v>
      </c>
      <c r="AL28" s="156">
        <v>1077</v>
      </c>
      <c r="AM28" s="156">
        <v>1208</v>
      </c>
      <c r="AN28" s="156">
        <v>633</v>
      </c>
      <c r="AO28" s="156">
        <v>791</v>
      </c>
    </row>
    <row r="29" spans="33:41">
      <c r="AG29" s="155">
        <v>0.95833333333333337</v>
      </c>
      <c r="AH29" s="156">
        <v>731</v>
      </c>
      <c r="AI29" s="156">
        <v>705</v>
      </c>
      <c r="AJ29" s="156">
        <v>584</v>
      </c>
      <c r="AK29" s="156">
        <v>583</v>
      </c>
      <c r="AL29" s="156">
        <v>775</v>
      </c>
      <c r="AM29" s="156">
        <v>901</v>
      </c>
      <c r="AN29" s="156">
        <v>464</v>
      </c>
      <c r="AO29" s="156">
        <v>510</v>
      </c>
    </row>
    <row r="30" spans="33:41">
      <c r="AG30" s="155">
        <v>0</v>
      </c>
      <c r="AH30" s="156">
        <v>478</v>
      </c>
      <c r="AI30" s="156">
        <v>466</v>
      </c>
      <c r="AJ30" s="156">
        <v>417</v>
      </c>
      <c r="AK30" s="156">
        <v>355</v>
      </c>
      <c r="AL30" s="156">
        <v>541</v>
      </c>
      <c r="AM30" s="156">
        <v>525</v>
      </c>
      <c r="AN30" s="156">
        <v>336</v>
      </c>
      <c r="AO30" s="156">
        <v>378</v>
      </c>
    </row>
    <row r="31" spans="33:41">
      <c r="AG31" s="157" t="s">
        <v>190</v>
      </c>
      <c r="AH31" s="158">
        <v>41695</v>
      </c>
      <c r="AI31" s="158">
        <v>39125</v>
      </c>
      <c r="AJ31" s="158">
        <v>18055</v>
      </c>
      <c r="AK31" s="158">
        <v>28458</v>
      </c>
      <c r="AL31" s="158">
        <v>42471</v>
      </c>
      <c r="AM31" s="158">
        <v>39524</v>
      </c>
      <c r="AN31" s="158">
        <v>7120</v>
      </c>
      <c r="AO31" s="158">
        <v>17138</v>
      </c>
    </row>
    <row r="34" spans="34:56">
      <c r="AH34" s="130"/>
      <c r="AI34" s="130"/>
      <c r="AJ34" s="130"/>
      <c r="AK34" s="130"/>
      <c r="AL34" s="130"/>
      <c r="AM34" s="130"/>
      <c r="AN34" s="130"/>
      <c r="AO34" s="130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</row>
    <row r="35" spans="34:56">
      <c r="AH35" s="131"/>
      <c r="AI35" s="131"/>
      <c r="AJ35" s="131"/>
      <c r="AK35" s="131"/>
      <c r="AL35" s="131"/>
      <c r="AM35" s="131"/>
      <c r="AN35" s="131"/>
      <c r="AO35" s="131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</row>
    <row r="36" spans="34:56">
      <c r="AH36" s="131"/>
      <c r="AI36" s="131"/>
      <c r="AJ36" s="131"/>
      <c r="AK36" s="131"/>
      <c r="AL36" s="131"/>
      <c r="AM36" s="131"/>
      <c r="AN36" s="131"/>
      <c r="AO36" s="131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</row>
    <row r="37" spans="34:56">
      <c r="AH37" s="131"/>
      <c r="AI37" s="131"/>
      <c r="AJ37" s="131"/>
      <c r="AK37" s="131"/>
      <c r="AL37" s="131"/>
      <c r="AM37" s="131"/>
      <c r="AN37" s="131"/>
      <c r="AO37" s="131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</row>
    <row r="38" spans="34:56">
      <c r="AH38" s="131"/>
      <c r="AI38" s="131"/>
      <c r="AJ38" s="131"/>
      <c r="AK38" s="131"/>
      <c r="AL38" s="131"/>
      <c r="AM38" s="131"/>
      <c r="AN38" s="131"/>
      <c r="AO38" s="131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</row>
    <row r="39" spans="34:56">
      <c r="AH39" s="131"/>
      <c r="AI39" s="131"/>
      <c r="AJ39" s="131"/>
      <c r="AK39" s="131"/>
      <c r="AL39" s="131"/>
      <c r="AM39" s="131"/>
      <c r="AN39" s="131"/>
      <c r="AO39" s="131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</row>
    <row r="40" spans="34:56">
      <c r="AH40" s="131"/>
      <c r="AI40" s="131"/>
      <c r="AJ40" s="131"/>
      <c r="AK40" s="131"/>
      <c r="AL40" s="131"/>
      <c r="AM40" s="131"/>
      <c r="AN40" s="131"/>
      <c r="AO40" s="131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</row>
    <row r="41" spans="34:56">
      <c r="AH41" s="131"/>
      <c r="AI41" s="131"/>
      <c r="AJ41" s="131"/>
      <c r="AK41" s="131"/>
      <c r="AL41" s="131"/>
      <c r="AM41" s="131"/>
      <c r="AN41" s="131"/>
      <c r="AO41" s="131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</row>
    <row r="42" spans="34:56">
      <c r="AH42" s="131"/>
      <c r="AI42" s="131"/>
      <c r="AJ42" s="131"/>
      <c r="AK42" s="131"/>
      <c r="AL42" s="131"/>
      <c r="AM42" s="131"/>
      <c r="AN42" s="131"/>
      <c r="AO42" s="131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</row>
    <row r="43" spans="34:56">
      <c r="AH43" s="131"/>
      <c r="AI43" s="131"/>
      <c r="AJ43" s="131"/>
      <c r="AK43" s="131"/>
      <c r="AL43" s="131"/>
      <c r="AM43" s="131"/>
      <c r="AN43" s="131"/>
      <c r="AO43" s="131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</row>
    <row r="44" spans="34:56">
      <c r="AH44" s="131"/>
      <c r="AI44" s="131"/>
      <c r="AJ44" s="131"/>
      <c r="AK44" s="131"/>
      <c r="AL44" s="131"/>
      <c r="AM44" s="131"/>
      <c r="AN44" s="131"/>
      <c r="AO44" s="131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</row>
    <row r="45" spans="34:56">
      <c r="AH45" s="131"/>
      <c r="AI45" s="131"/>
      <c r="AJ45" s="131"/>
      <c r="AK45" s="131"/>
      <c r="AL45" s="131"/>
      <c r="AM45" s="131"/>
      <c r="AN45" s="131"/>
      <c r="AO45" s="131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</row>
    <row r="46" spans="34:56">
      <c r="AH46" s="131"/>
      <c r="AI46" s="131"/>
      <c r="AJ46" s="131"/>
      <c r="AK46" s="131"/>
      <c r="AL46" s="131"/>
      <c r="AM46" s="131"/>
      <c r="AN46" s="131"/>
      <c r="AO46" s="131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</row>
    <row r="47" spans="34:56">
      <c r="AH47" s="131"/>
      <c r="AI47" s="131"/>
      <c r="AJ47" s="131"/>
      <c r="AK47" s="131"/>
      <c r="AL47" s="131"/>
      <c r="AM47" s="131"/>
      <c r="AN47" s="131"/>
      <c r="AO47" s="131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</row>
    <row r="48" spans="34:56" ht="11.45" customHeight="1">
      <c r="AH48" s="131"/>
      <c r="AI48" s="131"/>
      <c r="AJ48" s="131"/>
      <c r="AK48" s="131"/>
      <c r="AL48" s="131"/>
      <c r="AM48" s="131"/>
      <c r="AN48" s="131"/>
      <c r="AO48" s="131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</row>
    <row r="49" spans="34:56">
      <c r="AH49" s="131"/>
      <c r="AI49" s="131"/>
      <c r="AJ49" s="131"/>
      <c r="AK49" s="131"/>
      <c r="AL49" s="131"/>
      <c r="AM49" s="131"/>
      <c r="AN49" s="131"/>
      <c r="AO49" s="131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</row>
    <row r="50" spans="34:56">
      <c r="AH50" s="131"/>
      <c r="AI50" s="131"/>
      <c r="AJ50" s="131"/>
      <c r="AK50" s="131"/>
      <c r="AL50" s="131"/>
      <c r="AM50" s="131"/>
      <c r="AN50" s="131"/>
      <c r="AO50" s="131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</row>
    <row r="51" spans="34:56">
      <c r="AH51" s="131"/>
      <c r="AI51" s="131"/>
      <c r="AJ51" s="131"/>
      <c r="AK51" s="131"/>
      <c r="AL51" s="131"/>
      <c r="AM51" s="131"/>
      <c r="AN51" s="131"/>
      <c r="AO51" s="131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</row>
    <row r="52" spans="34:56">
      <c r="AH52" s="131"/>
      <c r="AI52" s="131"/>
      <c r="AJ52" s="131"/>
      <c r="AK52" s="131"/>
      <c r="AL52" s="131"/>
      <c r="AM52" s="131"/>
      <c r="AN52" s="131"/>
      <c r="AO52" s="131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</row>
    <row r="53" spans="34:56">
      <c r="AH53" s="131"/>
      <c r="AI53" s="131"/>
      <c r="AJ53" s="131"/>
      <c r="AK53" s="131"/>
      <c r="AL53" s="131"/>
      <c r="AM53" s="131"/>
      <c r="AN53" s="131"/>
      <c r="AO53" s="131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</row>
    <row r="54" spans="34:56">
      <c r="AH54" s="131"/>
      <c r="AI54" s="131"/>
      <c r="AJ54" s="131"/>
      <c r="AK54" s="131"/>
      <c r="AL54" s="131"/>
      <c r="AM54" s="131"/>
      <c r="AN54" s="131"/>
      <c r="AO54" s="131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</row>
    <row r="55" spans="34:56">
      <c r="AH55" s="131"/>
      <c r="AI55" s="131"/>
      <c r="AJ55" s="131"/>
      <c r="AK55" s="131"/>
      <c r="AL55" s="131"/>
      <c r="AM55" s="131"/>
      <c r="AN55" s="131"/>
      <c r="AO55" s="131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</row>
    <row r="56" spans="34:56">
      <c r="AH56" s="131"/>
      <c r="AI56" s="131"/>
      <c r="AJ56" s="131"/>
      <c r="AK56" s="131"/>
      <c r="AL56" s="131"/>
      <c r="AM56" s="131"/>
      <c r="AN56" s="131"/>
      <c r="AO56" s="131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</row>
    <row r="57" spans="34:56">
      <c r="AH57" s="131"/>
      <c r="AI57" s="131"/>
      <c r="AJ57" s="131"/>
      <c r="AK57" s="131"/>
      <c r="AL57" s="131"/>
      <c r="AM57" s="131"/>
      <c r="AN57" s="131"/>
      <c r="AO57" s="131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</row>
    <row r="58" spans="34:56" ht="13.9" customHeight="1">
      <c r="AH58" s="131"/>
      <c r="AI58" s="131"/>
      <c r="AJ58" s="131"/>
      <c r="AK58" s="131"/>
      <c r="AL58" s="131"/>
      <c r="AM58" s="131"/>
      <c r="AN58" s="131"/>
      <c r="AO58" s="131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</row>
    <row r="59" spans="34:56">
      <c r="AH59" s="131"/>
      <c r="AI59" s="131"/>
      <c r="AJ59" s="131"/>
      <c r="AK59" s="131"/>
      <c r="AL59" s="131"/>
      <c r="AM59" s="131"/>
      <c r="AN59" s="131"/>
      <c r="AO59" s="131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</row>
    <row r="60" spans="34:56">
      <c r="AH60" s="132"/>
      <c r="AI60" s="133"/>
      <c r="AJ60" s="133"/>
      <c r="AK60" s="133"/>
      <c r="AL60" s="133"/>
      <c r="AM60" s="133"/>
      <c r="AN60" s="133"/>
      <c r="AO60" s="133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</row>
    <row r="61" spans="34:56">
      <c r="AH61" s="134"/>
      <c r="AI61" s="134"/>
      <c r="AJ61" s="134"/>
      <c r="AK61" s="134"/>
    </row>
  </sheetData>
  <mergeCells count="1">
    <mergeCell ref="AG1:AH1"/>
  </mergeCells>
  <printOptions horizontalCentered="1" verticalCentered="1"/>
  <pageMargins left="0.23622047244094491" right="0.23622047244094491" top="0.19685039370078741" bottom="0.19685039370078741" header="0.19685039370078741" footer="0.19685039370078741"/>
  <pageSetup paperSize="9" scale="50" fitToHeight="0" orientation="landscape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2"/>
  <sheetViews>
    <sheetView zoomScale="80" zoomScaleNormal="80" workbookViewId="0">
      <pane ySplit="1" topLeftCell="A2" activePane="bottomLeft" state="frozen"/>
      <selection activeCell="AR13" sqref="AR13"/>
      <selection pane="bottomLeft"/>
    </sheetView>
  </sheetViews>
  <sheetFormatPr defaultRowHeight="12.75"/>
  <cols>
    <col min="1" max="1" width="19.28515625" bestFit="1" customWidth="1"/>
    <col min="2" max="2" width="76.140625" customWidth="1"/>
  </cols>
  <sheetData>
    <row r="1" spans="1:3">
      <c r="A1" s="135" t="s">
        <v>192</v>
      </c>
      <c r="B1" s="136" t="s">
        <v>193</v>
      </c>
    </row>
    <row r="2" spans="1:3" ht="12.6" customHeight="1">
      <c r="A2" s="176" t="s">
        <v>194</v>
      </c>
      <c r="B2" s="176"/>
      <c r="C2" s="108"/>
    </row>
    <row r="3" spans="1:3">
      <c r="A3" s="109" t="s">
        <v>195</v>
      </c>
      <c r="B3" s="110" t="s">
        <v>196</v>
      </c>
      <c r="C3" s="108"/>
    </row>
    <row r="4" spans="1:3">
      <c r="A4" s="111" t="s">
        <v>188</v>
      </c>
      <c r="B4" s="110" t="s">
        <v>187</v>
      </c>
      <c r="C4" s="108"/>
    </row>
    <row r="5" spans="1:3">
      <c r="A5" s="111" t="s">
        <v>197</v>
      </c>
      <c r="B5" s="110" t="s">
        <v>267</v>
      </c>
      <c r="C5" s="108"/>
    </row>
    <row r="6" spans="1:3">
      <c r="A6" s="111" t="s">
        <v>198</v>
      </c>
      <c r="B6" s="110" t="s">
        <v>199</v>
      </c>
      <c r="C6" s="108"/>
    </row>
    <row r="7" spans="1:3">
      <c r="A7" s="111" t="s">
        <v>200</v>
      </c>
      <c r="B7" s="110" t="s">
        <v>201</v>
      </c>
      <c r="C7" s="108"/>
    </row>
    <row r="8" spans="1:3">
      <c r="A8" s="111" t="s">
        <v>202</v>
      </c>
      <c r="B8" s="110" t="s">
        <v>203</v>
      </c>
      <c r="C8" s="108"/>
    </row>
    <row r="9" spans="1:3">
      <c r="A9" s="111" t="s">
        <v>204</v>
      </c>
      <c r="B9" s="110" t="s">
        <v>205</v>
      </c>
      <c r="C9" s="108"/>
    </row>
    <row r="10" spans="1:3">
      <c r="A10" s="111" t="s">
        <v>206</v>
      </c>
      <c r="B10" s="110" t="s">
        <v>207</v>
      </c>
      <c r="C10" s="108"/>
    </row>
    <row r="11" spans="1:3">
      <c r="A11" s="111" t="s">
        <v>15</v>
      </c>
      <c r="B11" s="110" t="s">
        <v>208</v>
      </c>
      <c r="C11" s="108"/>
    </row>
    <row r="12" spans="1:3">
      <c r="A12" s="177" t="s">
        <v>209</v>
      </c>
      <c r="B12" s="177"/>
      <c r="C12" s="108"/>
    </row>
    <row r="13" spans="1:3">
      <c r="A13" s="111" t="s">
        <v>12</v>
      </c>
      <c r="B13" s="110" t="s">
        <v>210</v>
      </c>
      <c r="C13" s="108"/>
    </row>
    <row r="14" spans="1:3">
      <c r="A14" s="111" t="s">
        <v>211</v>
      </c>
      <c r="B14" s="110" t="s">
        <v>212</v>
      </c>
      <c r="C14" s="108"/>
    </row>
    <row r="15" spans="1:3">
      <c r="A15" s="111" t="s">
        <v>6</v>
      </c>
      <c r="B15" s="110" t="s">
        <v>213</v>
      </c>
      <c r="C15" s="108"/>
    </row>
    <row r="16" spans="1:3">
      <c r="A16" s="111" t="s">
        <v>214</v>
      </c>
      <c r="B16" s="110" t="s">
        <v>215</v>
      </c>
    </row>
    <row r="17" spans="1:2">
      <c r="A17" s="111" t="s">
        <v>13</v>
      </c>
      <c r="B17" s="110" t="s">
        <v>216</v>
      </c>
    </row>
    <row r="18" spans="1:2">
      <c r="A18" s="111" t="s">
        <v>217</v>
      </c>
      <c r="B18" s="110" t="s">
        <v>218</v>
      </c>
    </row>
    <row r="19" spans="1:2">
      <c r="A19" s="111" t="s">
        <v>219</v>
      </c>
      <c r="B19" s="110" t="s">
        <v>220</v>
      </c>
    </row>
    <row r="20" spans="1:2">
      <c r="A20" s="111" t="s">
        <v>221</v>
      </c>
      <c r="B20" s="110" t="s">
        <v>222</v>
      </c>
    </row>
    <row r="21" spans="1:2">
      <c r="A21" s="178" t="s">
        <v>223</v>
      </c>
      <c r="B21" s="179"/>
    </row>
    <row r="22" spans="1:2">
      <c r="A22" s="112" t="s">
        <v>224</v>
      </c>
      <c r="B22" s="113" t="s">
        <v>225</v>
      </c>
    </row>
    <row r="23" spans="1:2">
      <c r="A23" s="112" t="s">
        <v>226</v>
      </c>
      <c r="B23" s="113" t="s">
        <v>227</v>
      </c>
    </row>
    <row r="24" spans="1:2">
      <c r="A24" s="112" t="s">
        <v>228</v>
      </c>
      <c r="B24" s="113" t="s">
        <v>259</v>
      </c>
    </row>
    <row r="25" spans="1:2">
      <c r="A25" s="112" t="s">
        <v>229</v>
      </c>
      <c r="B25" s="113" t="s">
        <v>260</v>
      </c>
    </row>
    <row r="26" spans="1:2">
      <c r="A26" s="177" t="s">
        <v>230</v>
      </c>
      <c r="B26" s="177"/>
    </row>
    <row r="27" spans="1:2" ht="25.5">
      <c r="A27" s="114" t="s">
        <v>9</v>
      </c>
      <c r="B27" s="115" t="s">
        <v>261</v>
      </c>
    </row>
    <row r="28" spans="1:2">
      <c r="A28" s="114" t="s">
        <v>19</v>
      </c>
      <c r="B28" s="115" t="s">
        <v>262</v>
      </c>
    </row>
    <row r="29" spans="1:2" ht="25.5">
      <c r="A29" s="114" t="s">
        <v>6</v>
      </c>
      <c r="B29" s="115" t="s">
        <v>263</v>
      </c>
    </row>
    <row r="30" spans="1:2" ht="25.5">
      <c r="A30" s="114" t="s">
        <v>7</v>
      </c>
      <c r="B30" s="115" t="s">
        <v>264</v>
      </c>
    </row>
    <row r="31" spans="1:2">
      <c r="A31" s="114" t="s">
        <v>8</v>
      </c>
      <c r="B31" s="115" t="s">
        <v>265</v>
      </c>
    </row>
    <row r="32" spans="1:2">
      <c r="A32" s="114" t="s">
        <v>20</v>
      </c>
      <c r="B32" s="115" t="s">
        <v>266</v>
      </c>
    </row>
  </sheetData>
  <mergeCells count="4">
    <mergeCell ref="A2:B2"/>
    <mergeCell ref="A12:B12"/>
    <mergeCell ref="A21:B21"/>
    <mergeCell ref="A26:B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STRONA TYTUŁOWA</vt:lpstr>
      <vt:lpstr>BAZA DANYCH</vt:lpstr>
      <vt:lpstr>BAZA_DANYCH_AGREGACJA</vt:lpstr>
      <vt:lpstr>STATYSTYKI</vt:lpstr>
      <vt:lpstr>WYKRES_PRZEKROJE</vt:lpstr>
      <vt:lpstr>WYKRES_KIERUNEK</vt:lpstr>
      <vt:lpstr>LEGENDA</vt:lpstr>
      <vt:lpstr>'STRONA TYTUŁOWA'!Obszar_wydruku</vt:lpstr>
      <vt:lpstr>WYKRES_KIERUNEK!Obszar_wydruku</vt:lpstr>
      <vt:lpstr>WYKRES_PRZEKROJE!Obszar_wydruku</vt:lpstr>
      <vt:lpstr>'BAZA DANYCH'!Tytuły_wydruku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umjewc01</cp:lastModifiedBy>
  <cp:lastPrinted>2019-02-20T13:05:19Z</cp:lastPrinted>
  <dcterms:created xsi:type="dcterms:W3CDTF">2018-08-14T07:35:19Z</dcterms:created>
  <dcterms:modified xsi:type="dcterms:W3CDTF">2019-03-13T09:54:43Z</dcterms:modified>
</cp:coreProperties>
</file>